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ll\Desktop\"/>
    </mc:Choice>
  </mc:AlternateContent>
  <xr:revisionPtr revIDLastSave="0" documentId="13_ncr:1_{A13E2A69-1973-4B6D-BC2A-EA240671BFDF}" xr6:coauthVersionLast="47" xr6:coauthVersionMax="47" xr10:uidLastSave="{00000000-0000-0000-0000-000000000000}"/>
  <bookViews>
    <workbookView xWindow="840" yWindow="165" windowWidth="22575" windowHeight="15315" xr2:uid="{00000000-000D-0000-FFFF-FFFF00000000}"/>
  </bookViews>
  <sheets>
    <sheet name="Sheet0" sheetId="1" r:id="rId1"/>
  </sheets>
  <calcPr calcId="181029"/>
</workbook>
</file>

<file path=xl/calcChain.xml><?xml version="1.0" encoding="utf-8"?>
<calcChain xmlns="http://schemas.openxmlformats.org/spreadsheetml/2006/main">
  <c r="J24" i="1" l="1"/>
  <c r="J18" i="1"/>
  <c r="J15" i="1"/>
  <c r="J20" i="1"/>
  <c r="J19" i="1"/>
  <c r="J14" i="1"/>
  <c r="J13" i="1"/>
  <c r="J12" i="1"/>
  <c r="J11" i="1"/>
  <c r="J10" i="1"/>
  <c r="J21" i="1" l="1"/>
  <c r="J16" i="1"/>
  <c r="J22" i="1"/>
  <c r="J17" i="1"/>
  <c r="J23" i="1"/>
</calcChain>
</file>

<file path=xl/sharedStrings.xml><?xml version="1.0" encoding="utf-8"?>
<sst xmlns="http://schemas.openxmlformats.org/spreadsheetml/2006/main" count="126" uniqueCount="76">
  <si>
    <t>序号</t>
  </si>
  <si>
    <t>师</t>
  </si>
  <si>
    <t>团</t>
  </si>
  <si>
    <t>连</t>
  </si>
  <si>
    <t>棉农姓名</t>
  </si>
  <si>
    <t>细绒棉面积</t>
  </si>
  <si>
    <t>细绒棉测产单产</t>
  </si>
  <si>
    <t>细绒棉交售量</t>
  </si>
  <si>
    <t>细绒棉实际单产</t>
  </si>
  <si>
    <t>错交原因</t>
  </si>
  <si>
    <t>错交量(超4%以上)</t>
  </si>
  <si>
    <t>备注</t>
  </si>
  <si>
    <t>第二师</t>
  </si>
  <si>
    <t>29团</t>
  </si>
  <si>
    <t>三连</t>
  </si>
  <si>
    <t>万刚</t>
  </si>
  <si>
    <t>多块地合交</t>
  </si>
  <si>
    <t>二连</t>
  </si>
  <si>
    <t>阚君停</t>
  </si>
  <si>
    <t>八连</t>
  </si>
  <si>
    <t>郑远国</t>
  </si>
  <si>
    <t>园四连</t>
  </si>
  <si>
    <t>张丙芬</t>
  </si>
  <si>
    <t>杨令</t>
  </si>
  <si>
    <t>30团</t>
  </si>
  <si>
    <t>六连</t>
  </si>
  <si>
    <t>马映红</t>
  </si>
  <si>
    <t>策大雅</t>
  </si>
  <si>
    <t>许孝勇</t>
  </si>
  <si>
    <t>33团</t>
  </si>
  <si>
    <t>庞大美</t>
  </si>
  <si>
    <t>十一连</t>
  </si>
  <si>
    <t>马正香</t>
  </si>
  <si>
    <t>与杨马军合伙在三连种地，面积信息登记在杨马军名下，交售三连棉花时，杨马军不在团，将1780公斤交到马正香账户上</t>
  </si>
  <si>
    <t>杨斌</t>
  </si>
  <si>
    <t>驾驶员误将田文革4125公斤棉花交到杨斌账户</t>
  </si>
  <si>
    <t>十九连</t>
  </si>
  <si>
    <t>陈永涛</t>
  </si>
  <si>
    <t>驾驶员误将赵谢平18160公斤棉花交到陈永涛账户</t>
  </si>
  <si>
    <t>34团</t>
  </si>
  <si>
    <t>1连</t>
  </si>
  <si>
    <t>张玉霞</t>
  </si>
  <si>
    <t>夫妻混交，丈夫周晓东的棉花交到了张玉霞名下。</t>
  </si>
  <si>
    <t>陈昌军</t>
  </si>
  <si>
    <t>多地块合交，2连地块的棉花交到了1连地块。</t>
  </si>
  <si>
    <t>2连</t>
  </si>
  <si>
    <t>张芳勤</t>
  </si>
  <si>
    <t>多地块合交，1连地块的棉花交到了2连地块。</t>
  </si>
  <si>
    <t>5连</t>
  </si>
  <si>
    <t>童明柱</t>
  </si>
  <si>
    <t>父子混交，父亲童明柱的棉花交到了儿子童维的名下。</t>
  </si>
  <si>
    <t>周晓娟</t>
  </si>
  <si>
    <t>夫妻混交，丈夫陈明洪的棉花交到了周晓娟名下。</t>
  </si>
  <si>
    <t>陈春兰</t>
  </si>
  <si>
    <t>夫妻混交，丈夫张波的棉花交到了陈春兰名下。</t>
  </si>
  <si>
    <t>李方安</t>
  </si>
  <si>
    <t>夫妻混交，妻子袁丽华的棉花交到了李方安名下。</t>
  </si>
  <si>
    <t>6连</t>
  </si>
  <si>
    <t>贾军</t>
  </si>
  <si>
    <t>多地块合交，3连地块的棉花交到了6连地块。</t>
  </si>
  <si>
    <t>8连</t>
  </si>
  <si>
    <t>刘春梅</t>
  </si>
  <si>
    <t>多地块合交，2连地块的棉花交到了8连地块。</t>
  </si>
  <si>
    <t>马永忠</t>
  </si>
  <si>
    <t>多地块合交，5连地块的棉花交到了8连地块。</t>
  </si>
  <si>
    <t>施国昌</t>
  </si>
  <si>
    <r>
      <rPr>
        <b/>
        <sz val="11"/>
        <color rgb="FF000000"/>
        <rFont val="宋体"/>
        <family val="3"/>
        <charset val="134"/>
      </rPr>
      <t>超产比例(大于等于4%的)</t>
    </r>
    <r>
      <rPr>
        <sz val="11"/>
        <color rgb="FF000000"/>
        <rFont val="宋体"/>
        <family val="3"/>
        <charset val="134"/>
      </rPr>
      <t xml:space="preserve">
超产比例=(实际单产-测产单产)/测产单产</t>
    </r>
    <phoneticPr fontId="3" type="noConversion"/>
  </si>
  <si>
    <t>夫妻混交，阚君停和妻子王凤花将各自地块棉花混交</t>
    <phoneticPr fontId="3" type="noConversion"/>
  </si>
  <si>
    <t>面积上报比实际少18亩</t>
    <phoneticPr fontId="3" type="noConversion"/>
  </si>
  <si>
    <t>与王西福搭车，王西福共有5980公斤交到庞大美账户，过磅打印发票时忘记分票，发现时已无法分票</t>
    <phoneticPr fontId="3" type="noConversion"/>
  </si>
  <si>
    <t>职工合车混交，郑远国和同一条田职工盘怒剑合车混交</t>
    <phoneticPr fontId="3" type="noConversion"/>
  </si>
  <si>
    <t>夫妻混交，杨令和妻子何云先将各自地块棉花混交</t>
    <phoneticPr fontId="3" type="noConversion"/>
  </si>
  <si>
    <t>夫妻混交，马映红与丈夫王先飞合并交售</t>
    <phoneticPr fontId="3" type="noConversion"/>
  </si>
  <si>
    <t>第二师2024年度棉花交售数据异常产量超测产4%以上核查情况表</t>
    <phoneticPr fontId="3" type="noConversion"/>
  </si>
  <si>
    <t>混交后仍有1663KG的棉花超测产不享受补贴。</t>
    <phoneticPr fontId="3" type="noConversion"/>
  </si>
  <si>
    <t>核实后应发补贴的细绒棉量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</si>
</sst>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indexed="8"/>
      <name val="等线"/>
      <charset val="134"/>
      <scheme val="minor"/>
    </font>
    <font>
      <sz val="11"/>
      <color rgb="FF000000"/>
      <name val="宋体"/>
      <family val="3"/>
      <charset val="134"/>
    </font>
    <font>
      <sz val="22"/>
      <color rgb="FF000000"/>
      <name val="方正小标宋简体"/>
      <family val="4"/>
      <charset val="134"/>
    </font>
    <font>
      <sz val="9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tabSelected="1" topLeftCell="B1" zoomScale="90" zoomScaleNormal="90" workbookViewId="0">
      <selection activeCell="H6" sqref="H6"/>
    </sheetView>
  </sheetViews>
  <sheetFormatPr defaultColWidth="9" defaultRowHeight="14.25" x14ac:dyDescent="0.2"/>
  <cols>
    <col min="1" max="1" width="6.125" customWidth="1"/>
    <col min="2" max="2" width="7.25" customWidth="1"/>
    <col min="3" max="3" width="6.375" customWidth="1"/>
    <col min="4" max="4" width="6.125" customWidth="1"/>
    <col min="5" max="5" width="8.875" customWidth="1"/>
    <col min="6" max="6" width="9.75" customWidth="1"/>
    <col min="7" max="7" width="13.375" customWidth="1"/>
    <col min="8" max="9" width="11.625" customWidth="1"/>
    <col min="10" max="10" width="15.5" customWidth="1"/>
    <col min="11" max="11" width="27.125" customWidth="1"/>
    <col min="12" max="13" width="17.125" customWidth="1"/>
    <col min="14" max="14" width="12.375" customWidth="1"/>
  </cols>
  <sheetData>
    <row r="1" spans="1:14" ht="39" customHeight="1" x14ac:dyDescent="0.2">
      <c r="A1" s="6" t="s">
        <v>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78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1" t="s">
        <v>66</v>
      </c>
      <c r="K2" s="4" t="s">
        <v>9</v>
      </c>
      <c r="L2" s="4" t="s">
        <v>10</v>
      </c>
      <c r="M2" s="4" t="s">
        <v>75</v>
      </c>
      <c r="N2" s="4" t="s">
        <v>11</v>
      </c>
    </row>
    <row r="3" spans="1:14" ht="25.9" customHeight="1" x14ac:dyDescent="0.2">
      <c r="A3" s="2">
        <v>1</v>
      </c>
      <c r="B3" s="1" t="s">
        <v>12</v>
      </c>
      <c r="C3" s="1" t="s">
        <v>13</v>
      </c>
      <c r="D3" s="1" t="s">
        <v>14</v>
      </c>
      <c r="E3" s="1" t="s">
        <v>15</v>
      </c>
      <c r="F3" s="3">
        <v>151.84</v>
      </c>
      <c r="G3" s="2">
        <v>460</v>
      </c>
      <c r="H3" s="2">
        <v>77227</v>
      </c>
      <c r="I3" s="3">
        <v>508.61</v>
      </c>
      <c r="J3" s="3">
        <v>10.57</v>
      </c>
      <c r="K3" s="1" t="s">
        <v>16</v>
      </c>
      <c r="L3" s="3">
        <v>4586.74</v>
      </c>
      <c r="M3" s="2">
        <v>77227</v>
      </c>
      <c r="N3" s="1"/>
    </row>
    <row r="4" spans="1:14" ht="48" customHeight="1" x14ac:dyDescent="0.2">
      <c r="A4" s="2">
        <v>2</v>
      </c>
      <c r="B4" s="1" t="s">
        <v>12</v>
      </c>
      <c r="C4" s="1" t="s">
        <v>13</v>
      </c>
      <c r="D4" s="1" t="s">
        <v>17</v>
      </c>
      <c r="E4" s="1" t="s">
        <v>18</v>
      </c>
      <c r="F4" s="3">
        <v>41.05</v>
      </c>
      <c r="G4" s="2">
        <v>534</v>
      </c>
      <c r="H4" s="2">
        <v>24700</v>
      </c>
      <c r="I4" s="3">
        <v>601.71</v>
      </c>
      <c r="J4" s="3">
        <v>12.68</v>
      </c>
      <c r="K4" s="1" t="s">
        <v>67</v>
      </c>
      <c r="L4" s="3">
        <v>1902.47</v>
      </c>
      <c r="M4" s="2">
        <v>24700</v>
      </c>
      <c r="N4" s="1"/>
    </row>
    <row r="5" spans="1:14" ht="35.25" customHeight="1" x14ac:dyDescent="0.2">
      <c r="A5" s="2">
        <v>3</v>
      </c>
      <c r="B5" s="1" t="s">
        <v>12</v>
      </c>
      <c r="C5" s="1" t="s">
        <v>13</v>
      </c>
      <c r="D5" s="1" t="s">
        <v>19</v>
      </c>
      <c r="E5" s="1" t="s">
        <v>20</v>
      </c>
      <c r="F5" s="3">
        <v>52.17</v>
      </c>
      <c r="G5" s="2">
        <v>498</v>
      </c>
      <c r="H5" s="2">
        <v>29448</v>
      </c>
      <c r="I5" s="3">
        <v>564.46</v>
      </c>
      <c r="J5" s="3">
        <v>13.35</v>
      </c>
      <c r="K5" s="1" t="s">
        <v>70</v>
      </c>
      <c r="L5" s="3">
        <v>2428.11</v>
      </c>
      <c r="M5" s="2">
        <v>29448</v>
      </c>
      <c r="N5" s="1"/>
    </row>
    <row r="6" spans="1:14" ht="27" customHeight="1" x14ac:dyDescent="0.2">
      <c r="A6" s="2">
        <v>4</v>
      </c>
      <c r="B6" s="1" t="s">
        <v>12</v>
      </c>
      <c r="C6" s="1" t="s">
        <v>13</v>
      </c>
      <c r="D6" s="1" t="s">
        <v>21</v>
      </c>
      <c r="E6" s="1" t="s">
        <v>22</v>
      </c>
      <c r="F6" s="3">
        <v>18.97</v>
      </c>
      <c r="G6" s="2">
        <v>395</v>
      </c>
      <c r="H6" s="2">
        <v>8900</v>
      </c>
      <c r="I6" s="3">
        <v>469.16</v>
      </c>
      <c r="J6" s="3">
        <v>18.77</v>
      </c>
      <c r="K6" s="1" t="s">
        <v>16</v>
      </c>
      <c r="L6" s="3">
        <v>1107.1199999999999</v>
      </c>
      <c r="M6" s="2">
        <v>8900</v>
      </c>
      <c r="N6" s="1"/>
    </row>
    <row r="7" spans="1:14" ht="39" customHeight="1" x14ac:dyDescent="0.2">
      <c r="A7" s="2">
        <v>5</v>
      </c>
      <c r="B7" s="1" t="s">
        <v>12</v>
      </c>
      <c r="C7" s="1" t="s">
        <v>13</v>
      </c>
      <c r="D7" s="1" t="s">
        <v>21</v>
      </c>
      <c r="E7" s="1" t="s">
        <v>23</v>
      </c>
      <c r="F7" s="3">
        <v>57.61</v>
      </c>
      <c r="G7" s="2">
        <v>420</v>
      </c>
      <c r="H7" s="2">
        <v>30460</v>
      </c>
      <c r="I7" s="3">
        <v>528.73</v>
      </c>
      <c r="J7" s="3">
        <v>25.89</v>
      </c>
      <c r="K7" s="1" t="s">
        <v>71</v>
      </c>
      <c r="L7" s="3">
        <v>5295.95</v>
      </c>
      <c r="M7" s="2">
        <v>30460</v>
      </c>
      <c r="N7" s="1"/>
    </row>
    <row r="8" spans="1:14" ht="31.9" customHeight="1" x14ac:dyDescent="0.2">
      <c r="A8" s="2">
        <v>6</v>
      </c>
      <c r="B8" s="1" t="s">
        <v>12</v>
      </c>
      <c r="C8" s="1" t="s">
        <v>24</v>
      </c>
      <c r="D8" s="1" t="s">
        <v>25</v>
      </c>
      <c r="E8" s="1" t="s">
        <v>26</v>
      </c>
      <c r="F8" s="3">
        <v>43</v>
      </c>
      <c r="G8" s="2">
        <v>560</v>
      </c>
      <c r="H8" s="2">
        <v>27856</v>
      </c>
      <c r="I8" s="3">
        <v>647.80999999999995</v>
      </c>
      <c r="J8" s="3">
        <v>15.68</v>
      </c>
      <c r="K8" s="1" t="s">
        <v>72</v>
      </c>
      <c r="L8" s="2">
        <v>3776</v>
      </c>
      <c r="M8" s="2">
        <v>27856</v>
      </c>
      <c r="N8" s="1"/>
    </row>
    <row r="9" spans="1:14" ht="31.9" customHeight="1" x14ac:dyDescent="0.2">
      <c r="A9" s="2">
        <v>7</v>
      </c>
      <c r="B9" s="1" t="s">
        <v>12</v>
      </c>
      <c r="C9" s="1" t="s">
        <v>24</v>
      </c>
      <c r="D9" s="1" t="s">
        <v>27</v>
      </c>
      <c r="E9" s="1" t="s">
        <v>28</v>
      </c>
      <c r="F9" s="3">
        <v>174.54</v>
      </c>
      <c r="G9" s="2">
        <v>400</v>
      </c>
      <c r="H9" s="2">
        <v>76405</v>
      </c>
      <c r="I9" s="3">
        <v>437.75</v>
      </c>
      <c r="J9" s="3">
        <v>9.44</v>
      </c>
      <c r="K9" s="1" t="s">
        <v>68</v>
      </c>
      <c r="L9" s="2">
        <v>6589</v>
      </c>
      <c r="M9" s="2">
        <v>76405</v>
      </c>
      <c r="N9" s="1"/>
    </row>
    <row r="10" spans="1:14" ht="62.1" customHeight="1" x14ac:dyDescent="0.2">
      <c r="A10" s="2">
        <v>8</v>
      </c>
      <c r="B10" s="1" t="s">
        <v>12</v>
      </c>
      <c r="C10" s="1" t="s">
        <v>29</v>
      </c>
      <c r="D10" s="1" t="s">
        <v>19</v>
      </c>
      <c r="E10" s="1" t="s">
        <v>30</v>
      </c>
      <c r="F10" s="1">
        <v>30</v>
      </c>
      <c r="G10" s="1">
        <v>599</v>
      </c>
      <c r="H10" s="1">
        <v>23760</v>
      </c>
      <c r="I10" s="1">
        <v>792</v>
      </c>
      <c r="J10" s="5">
        <f>0.32220367278798*100</f>
        <v>32.220367278798001</v>
      </c>
      <c r="K10" s="1" t="s">
        <v>69</v>
      </c>
      <c r="L10" s="1">
        <v>5980</v>
      </c>
      <c r="M10" s="1">
        <v>23760</v>
      </c>
      <c r="N10" s="1"/>
    </row>
    <row r="11" spans="1:14" ht="74.099999999999994" customHeight="1" x14ac:dyDescent="0.2">
      <c r="A11" s="2">
        <v>9</v>
      </c>
      <c r="B11" s="1" t="s">
        <v>12</v>
      </c>
      <c r="C11" s="1" t="s">
        <v>29</v>
      </c>
      <c r="D11" s="1" t="s">
        <v>31</v>
      </c>
      <c r="E11" s="1" t="s">
        <v>32</v>
      </c>
      <c r="F11" s="1">
        <v>40</v>
      </c>
      <c r="G11" s="1">
        <v>540</v>
      </c>
      <c r="H11" s="1">
        <v>25520</v>
      </c>
      <c r="I11" s="1">
        <v>638</v>
      </c>
      <c r="J11" s="5">
        <f>0.181481481481482*100</f>
        <v>18.148148148148199</v>
      </c>
      <c r="K11" s="1" t="s">
        <v>33</v>
      </c>
      <c r="L11" s="1">
        <v>1780</v>
      </c>
      <c r="M11" s="1">
        <v>24244</v>
      </c>
      <c r="N11" s="1"/>
    </row>
    <row r="12" spans="1:14" ht="51" customHeight="1" x14ac:dyDescent="0.2">
      <c r="A12" s="2">
        <v>10</v>
      </c>
      <c r="B12" s="1" t="s">
        <v>12</v>
      </c>
      <c r="C12" s="1" t="s">
        <v>29</v>
      </c>
      <c r="D12" s="1" t="s">
        <v>31</v>
      </c>
      <c r="E12" s="1" t="s">
        <v>34</v>
      </c>
      <c r="F12" s="1">
        <v>47</v>
      </c>
      <c r="G12" s="1">
        <v>560</v>
      </c>
      <c r="H12" s="1">
        <v>29353</v>
      </c>
      <c r="I12" s="1">
        <v>624.53</v>
      </c>
      <c r="J12" s="5">
        <f>0.115232142857143*100</f>
        <v>11.5232142857143</v>
      </c>
      <c r="K12" s="1" t="s">
        <v>35</v>
      </c>
      <c r="L12" s="1">
        <v>4125</v>
      </c>
      <c r="M12" s="1">
        <v>29353</v>
      </c>
      <c r="N12" s="1"/>
    </row>
    <row r="13" spans="1:14" ht="51" customHeight="1" x14ac:dyDescent="0.2">
      <c r="A13" s="2">
        <v>11</v>
      </c>
      <c r="B13" s="1" t="s">
        <v>12</v>
      </c>
      <c r="C13" s="1" t="s">
        <v>29</v>
      </c>
      <c r="D13" s="1" t="s">
        <v>36</v>
      </c>
      <c r="E13" s="1" t="s">
        <v>37</v>
      </c>
      <c r="F13" s="1">
        <v>100</v>
      </c>
      <c r="G13" s="1">
        <v>590</v>
      </c>
      <c r="H13" s="1">
        <v>75642</v>
      </c>
      <c r="I13" s="1">
        <v>756.42</v>
      </c>
      <c r="J13" s="5">
        <f>0.282067796610169*100</f>
        <v>28.206779661016903</v>
      </c>
      <c r="K13" s="1" t="s">
        <v>38</v>
      </c>
      <c r="L13" s="1">
        <v>18160</v>
      </c>
      <c r="M13" s="1">
        <v>75642</v>
      </c>
      <c r="N13" s="1"/>
    </row>
    <row r="14" spans="1:14" ht="38.1" customHeight="1" x14ac:dyDescent="0.2">
      <c r="A14" s="2">
        <v>12</v>
      </c>
      <c r="B14" s="1" t="s">
        <v>12</v>
      </c>
      <c r="C14" s="1" t="s">
        <v>39</v>
      </c>
      <c r="D14" s="1" t="s">
        <v>40</v>
      </c>
      <c r="E14" s="1" t="s">
        <v>41</v>
      </c>
      <c r="F14" s="1">
        <v>50.9</v>
      </c>
      <c r="G14" s="1">
        <v>596</v>
      </c>
      <c r="H14" s="1">
        <v>34536</v>
      </c>
      <c r="I14" s="1">
        <v>678.51</v>
      </c>
      <c r="J14" s="5">
        <f t="shared" ref="J14:J24" si="0">(H14-G14)/G14*100</f>
        <v>5694.6308724832215</v>
      </c>
      <c r="K14" s="1" t="s">
        <v>42</v>
      </c>
      <c r="L14" s="1">
        <v>4199.6000000000004</v>
      </c>
      <c r="M14" s="1">
        <v>34536</v>
      </c>
      <c r="N14" s="1"/>
    </row>
    <row r="15" spans="1:14" ht="33.950000000000003" customHeight="1" x14ac:dyDescent="0.2">
      <c r="A15" s="2">
        <v>13</v>
      </c>
      <c r="B15" s="1" t="s">
        <v>12</v>
      </c>
      <c r="C15" s="1" t="s">
        <v>39</v>
      </c>
      <c r="D15" s="1" t="s">
        <v>40</v>
      </c>
      <c r="E15" s="1" t="s">
        <v>43</v>
      </c>
      <c r="F15" s="1">
        <v>46</v>
      </c>
      <c r="G15" s="1">
        <v>570</v>
      </c>
      <c r="H15" s="1">
        <v>32140</v>
      </c>
      <c r="I15" s="1">
        <v>698.7</v>
      </c>
      <c r="J15" s="5">
        <f t="shared" si="0"/>
        <v>5538.5964912280697</v>
      </c>
      <c r="K15" s="1" t="s">
        <v>44</v>
      </c>
      <c r="L15" s="1">
        <v>5920</v>
      </c>
      <c r="M15" s="1">
        <v>32140</v>
      </c>
      <c r="N15" s="1"/>
    </row>
    <row r="16" spans="1:14" ht="33.950000000000003" customHeight="1" x14ac:dyDescent="0.2">
      <c r="A16" s="2">
        <v>14</v>
      </c>
      <c r="B16" s="1" t="s">
        <v>12</v>
      </c>
      <c r="C16" s="1" t="s">
        <v>39</v>
      </c>
      <c r="D16" s="1" t="s">
        <v>45</v>
      </c>
      <c r="E16" s="1" t="s">
        <v>46</v>
      </c>
      <c r="F16" s="1">
        <v>42.45</v>
      </c>
      <c r="G16" s="1">
        <v>561.59999999999991</v>
      </c>
      <c r="H16" s="1">
        <v>39980</v>
      </c>
      <c r="I16" s="1">
        <v>941.81</v>
      </c>
      <c r="J16" s="5">
        <f t="shared" si="0"/>
        <v>7018.9458689458706</v>
      </c>
      <c r="K16" s="1" t="s">
        <v>47</v>
      </c>
      <c r="L16" s="1">
        <v>16140.08</v>
      </c>
      <c r="M16" s="1">
        <v>39980</v>
      </c>
      <c r="N16" s="1"/>
    </row>
    <row r="17" spans="1:14" ht="33.950000000000003" customHeight="1" x14ac:dyDescent="0.2">
      <c r="A17" s="2">
        <v>15</v>
      </c>
      <c r="B17" s="1" t="s">
        <v>12</v>
      </c>
      <c r="C17" s="1" t="s">
        <v>39</v>
      </c>
      <c r="D17" s="1" t="s">
        <v>48</v>
      </c>
      <c r="E17" s="1" t="s">
        <v>49</v>
      </c>
      <c r="F17" s="1">
        <v>30.8</v>
      </c>
      <c r="G17" s="1">
        <v>590</v>
      </c>
      <c r="H17" s="1">
        <v>19260</v>
      </c>
      <c r="I17" s="1">
        <v>625.32000000000005</v>
      </c>
      <c r="J17" s="5">
        <f t="shared" si="0"/>
        <v>3164.406779661017</v>
      </c>
      <c r="K17" s="1" t="s">
        <v>50</v>
      </c>
      <c r="L17" s="1">
        <v>1088</v>
      </c>
      <c r="M17" s="1">
        <v>19260</v>
      </c>
      <c r="N17" s="1"/>
    </row>
    <row r="18" spans="1:14" ht="33.950000000000003" customHeight="1" x14ac:dyDescent="0.2">
      <c r="A18" s="2">
        <v>16</v>
      </c>
      <c r="B18" s="1" t="s">
        <v>12</v>
      </c>
      <c r="C18" s="1" t="s">
        <v>39</v>
      </c>
      <c r="D18" s="1" t="s">
        <v>48</v>
      </c>
      <c r="E18" s="1" t="s">
        <v>51</v>
      </c>
      <c r="F18" s="1">
        <v>89.11</v>
      </c>
      <c r="G18" s="1">
        <v>600</v>
      </c>
      <c r="H18" s="1">
        <v>60131</v>
      </c>
      <c r="I18" s="1">
        <v>674.8</v>
      </c>
      <c r="J18" s="5">
        <f t="shared" si="0"/>
        <v>9921.8333333333339</v>
      </c>
      <c r="K18" s="1" t="s">
        <v>52</v>
      </c>
      <c r="L18" s="1">
        <v>6665</v>
      </c>
      <c r="M18" s="1">
        <v>60131</v>
      </c>
      <c r="N18" s="1"/>
    </row>
    <row r="19" spans="1:14" ht="63.95" customHeight="1" x14ac:dyDescent="0.2">
      <c r="A19" s="2">
        <v>17</v>
      </c>
      <c r="B19" s="1" t="s">
        <v>12</v>
      </c>
      <c r="C19" s="1" t="s">
        <v>39</v>
      </c>
      <c r="D19" s="1" t="s">
        <v>48</v>
      </c>
      <c r="E19" s="1" t="s">
        <v>53</v>
      </c>
      <c r="F19" s="1">
        <v>104.35</v>
      </c>
      <c r="G19" s="1">
        <v>610</v>
      </c>
      <c r="H19" s="1">
        <v>73692</v>
      </c>
      <c r="I19" s="1">
        <v>706.2</v>
      </c>
      <c r="J19" s="5">
        <f t="shared" si="0"/>
        <v>11980.655737704918</v>
      </c>
      <c r="K19" s="1" t="s">
        <v>54</v>
      </c>
      <c r="L19" s="1">
        <v>5828.9120000000003</v>
      </c>
      <c r="M19" s="1">
        <v>72028.600000000006</v>
      </c>
      <c r="N19" s="1" t="s">
        <v>74</v>
      </c>
    </row>
    <row r="20" spans="1:14" ht="33.950000000000003" customHeight="1" x14ac:dyDescent="0.2">
      <c r="A20" s="2">
        <v>18</v>
      </c>
      <c r="B20" s="1" t="s">
        <v>12</v>
      </c>
      <c r="C20" s="1" t="s">
        <v>39</v>
      </c>
      <c r="D20" s="1" t="s">
        <v>48</v>
      </c>
      <c r="E20" s="1" t="s">
        <v>55</v>
      </c>
      <c r="F20" s="1">
        <v>157.1</v>
      </c>
      <c r="G20" s="1">
        <v>580</v>
      </c>
      <c r="H20" s="1">
        <v>104860</v>
      </c>
      <c r="I20" s="1">
        <v>667.47</v>
      </c>
      <c r="J20" s="5">
        <f t="shared" si="0"/>
        <v>17979.310344827587</v>
      </c>
      <c r="K20" s="1" t="s">
        <v>56</v>
      </c>
      <c r="L20" s="1">
        <v>13742</v>
      </c>
      <c r="M20" s="1">
        <v>104860</v>
      </c>
      <c r="N20" s="1"/>
    </row>
    <row r="21" spans="1:14" ht="33.950000000000003" customHeight="1" x14ac:dyDescent="0.2">
      <c r="A21" s="2">
        <v>19</v>
      </c>
      <c r="B21" s="1" t="s">
        <v>12</v>
      </c>
      <c r="C21" s="1" t="s">
        <v>39</v>
      </c>
      <c r="D21" s="1" t="s">
        <v>57</v>
      </c>
      <c r="E21" s="1" t="s">
        <v>58</v>
      </c>
      <c r="F21" s="1">
        <v>38</v>
      </c>
      <c r="G21" s="1">
        <v>520</v>
      </c>
      <c r="H21" s="1">
        <v>25004</v>
      </c>
      <c r="I21" s="1">
        <v>658</v>
      </c>
      <c r="J21" s="5">
        <f t="shared" si="0"/>
        <v>4708.4615384615381</v>
      </c>
      <c r="K21" s="1" t="s">
        <v>59</v>
      </c>
      <c r="L21" s="1">
        <v>5244</v>
      </c>
      <c r="M21" s="1">
        <v>25004</v>
      </c>
      <c r="N21" s="1"/>
    </row>
    <row r="22" spans="1:14" ht="33.950000000000003" customHeight="1" x14ac:dyDescent="0.2">
      <c r="A22" s="2">
        <v>20</v>
      </c>
      <c r="B22" s="1" t="s">
        <v>12</v>
      </c>
      <c r="C22" s="1" t="s">
        <v>39</v>
      </c>
      <c r="D22" s="1" t="s">
        <v>60</v>
      </c>
      <c r="E22" s="1" t="s">
        <v>61</v>
      </c>
      <c r="F22" s="1">
        <v>92</v>
      </c>
      <c r="G22" s="1">
        <v>680</v>
      </c>
      <c r="H22" s="1">
        <v>66480</v>
      </c>
      <c r="I22" s="1">
        <v>722.61</v>
      </c>
      <c r="J22" s="5">
        <f t="shared" si="0"/>
        <v>9676.4705882352937</v>
      </c>
      <c r="K22" s="1" t="s">
        <v>62</v>
      </c>
      <c r="L22" s="1">
        <v>3920</v>
      </c>
      <c r="M22" s="1">
        <v>66480</v>
      </c>
      <c r="N22" s="1"/>
    </row>
    <row r="23" spans="1:14" ht="33.950000000000003" customHeight="1" x14ac:dyDescent="0.2">
      <c r="A23" s="2">
        <v>21</v>
      </c>
      <c r="B23" s="1" t="s">
        <v>12</v>
      </c>
      <c r="C23" s="1" t="s">
        <v>39</v>
      </c>
      <c r="D23" s="1" t="s">
        <v>60</v>
      </c>
      <c r="E23" s="1" t="s">
        <v>63</v>
      </c>
      <c r="F23" s="1">
        <v>56.95</v>
      </c>
      <c r="G23" s="1">
        <v>650</v>
      </c>
      <c r="H23" s="1">
        <v>39061</v>
      </c>
      <c r="I23" s="1">
        <v>685.88</v>
      </c>
      <c r="J23" s="5">
        <f t="shared" si="0"/>
        <v>5909.3846153846152</v>
      </c>
      <c r="K23" s="1" t="s">
        <v>64</v>
      </c>
      <c r="L23" s="1">
        <v>2043.5</v>
      </c>
      <c r="M23" s="1">
        <v>39061</v>
      </c>
      <c r="N23" s="1"/>
    </row>
    <row r="24" spans="1:14" ht="33.950000000000003" customHeight="1" x14ac:dyDescent="0.2">
      <c r="A24" s="2">
        <v>22</v>
      </c>
      <c r="B24" s="1" t="s">
        <v>12</v>
      </c>
      <c r="C24" s="1" t="s">
        <v>39</v>
      </c>
      <c r="D24" s="1" t="s">
        <v>60</v>
      </c>
      <c r="E24" s="1" t="s">
        <v>65</v>
      </c>
      <c r="F24" s="1">
        <v>148</v>
      </c>
      <c r="G24" s="1">
        <v>560</v>
      </c>
      <c r="H24" s="1">
        <v>88708</v>
      </c>
      <c r="I24" s="1">
        <v>599.38</v>
      </c>
      <c r="J24" s="5">
        <f t="shared" si="0"/>
        <v>15740.714285714284</v>
      </c>
      <c r="K24" s="1" t="s">
        <v>64</v>
      </c>
      <c r="L24" s="1">
        <v>5828</v>
      </c>
      <c r="M24" s="1">
        <v>88708</v>
      </c>
      <c r="N24" s="1"/>
    </row>
  </sheetData>
  <mergeCells count="1">
    <mergeCell ref="A1:N1"/>
  </mergeCells>
  <phoneticPr fontId="3" type="noConversion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ll</cp:lastModifiedBy>
  <cp:lastPrinted>2025-02-21T09:50:48Z</cp:lastPrinted>
  <dcterms:created xsi:type="dcterms:W3CDTF">2025-02-19T02:05:00Z</dcterms:created>
  <dcterms:modified xsi:type="dcterms:W3CDTF">2025-02-26T11:04:40Z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D7F50A85D3D541E8A57E9A3A9D368353_12</vt:lpwstr>
  </property>
  <property fmtid="{D5CDD505-2E9C-101B-9397-08002B2CF9AE}" pid="3" name="KSOProductBuildVer">
    <vt:lpwstr>2052-12.1.0.19302</vt:lpwstr>
  </property>
</Properties>
</file>