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tabRatio="618" firstSheet="11" activeTab="11"/>
  </bookViews>
  <sheets>
    <sheet name="2021年脱贫巩固提升项目库  (12.3修改稿）" sheetId="1" state="hidden" r:id="rId1"/>
    <sheet name="2021年项目清单1203" sheetId="2" state="hidden" r:id="rId2"/>
    <sheet name="项目进度表 (2)" sheetId="3" state="hidden" r:id="rId3"/>
    <sheet name="未完成挂网" sheetId="4" state="hidden" r:id="rId4"/>
    <sheet name="需要挂网" sheetId="5" state="hidden" r:id="rId5"/>
    <sheet name="已完成挂网" sheetId="6" state="hidden" r:id="rId6"/>
    <sheet name="已开标" sheetId="7" state="hidden" r:id="rId7"/>
    <sheet name="直接发包" sheetId="8" state="hidden" r:id="rId8"/>
    <sheet name="三方询价" sheetId="9" state="hidden" r:id="rId9"/>
    <sheet name="挂网招标" sheetId="10" state="hidden" r:id="rId10"/>
    <sheet name="Sheet1" sheetId="11" state="hidden" r:id="rId11"/>
    <sheet name="Sheet3" sheetId="14" r:id="rId12"/>
  </sheets>
  <definedNames>
    <definedName name="_xlnm._FilterDatabase" localSheetId="2" hidden="1">'项目进度表 (2)'!$A$7:$AQ$77</definedName>
    <definedName name="_xlnm.Print_Titles" localSheetId="2">'项目进度表 (2)'!$3:$5</definedName>
    <definedName name="_xlnm.Print_Titles" localSheetId="1">'2021年项目清单1203'!$2:$4</definedName>
    <definedName name="金融扶贫" localSheetId="0">#REF!</definedName>
    <definedName name="基础设施1" localSheetId="0">#REF!</definedName>
    <definedName name="产业扶贫" localSheetId="0">#REF!</definedName>
    <definedName name="基础设施" localSheetId="0">#REF!</definedName>
    <definedName name="_xlnm.Print_Titles" localSheetId="0">'2021年脱贫巩固提升项目库  (12.3修改稿）'!$1:$2</definedName>
    <definedName name="易地扶贫搬迁" localSheetId="0">#REF!</definedName>
    <definedName name="项目类型" localSheetId="0">#REF!</definedName>
    <definedName name="教育补助" localSheetId="0">#REF!</definedName>
    <definedName name="教育_补助_培训"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<sst xmlns="http://schemas.openxmlformats.org/spreadsheetml/2006/main" count="2037" uniqueCount="791">
  <si>
    <t>巴楚县2021年巩固拓展脱贫攻坚成果项目库</t>
  </si>
  <si>
    <t>序号</t>
  </si>
  <si>
    <r>
      <rPr>
        <b/>
        <sz val="16"/>
        <color rgb="FF000000"/>
        <rFont val="方正仿宋简体"/>
        <charset val="134"/>
      </rPr>
      <t>项目库</t>
    </r>
    <r>
      <rPr>
        <b/>
        <sz val="16"/>
        <color rgb="FF000000"/>
        <rFont val="Times New Roman"/>
        <charset val="134"/>
      </rPr>
      <t xml:space="preserve">
</t>
    </r>
    <r>
      <rPr>
        <b/>
        <sz val="16"/>
        <color rgb="FF000000"/>
        <rFont val="方正仿宋简体"/>
        <charset val="134"/>
      </rPr>
      <t>编号</t>
    </r>
  </si>
  <si>
    <t>项目名称</t>
  </si>
  <si>
    <t>项目类别</t>
  </si>
  <si>
    <r>
      <rPr>
        <b/>
        <sz val="16"/>
        <color rgb="FF000000"/>
        <rFont val="方正仿宋简体"/>
        <charset val="134"/>
      </rPr>
      <t>项目</t>
    </r>
    <r>
      <rPr>
        <b/>
        <sz val="16"/>
        <color rgb="FF000000"/>
        <rFont val="Times New Roman"/>
        <charset val="134"/>
      </rPr>
      <t xml:space="preserve">
</t>
    </r>
    <r>
      <rPr>
        <b/>
        <sz val="16"/>
        <color rgb="FF000000"/>
        <rFont val="方正仿宋简体"/>
        <charset val="134"/>
      </rPr>
      <t>建设</t>
    </r>
    <r>
      <rPr>
        <b/>
        <sz val="16"/>
        <color rgb="FF000000"/>
        <rFont val="Times New Roman"/>
        <charset val="134"/>
      </rPr>
      <t xml:space="preserve">
</t>
    </r>
    <r>
      <rPr>
        <b/>
        <sz val="16"/>
        <color rgb="FF000000"/>
        <rFont val="方正仿宋简体"/>
        <charset val="134"/>
      </rPr>
      <t>性质</t>
    </r>
  </si>
  <si>
    <t>实施地点</t>
  </si>
  <si>
    <t>时间进度</t>
  </si>
  <si>
    <t>责任单位</t>
  </si>
  <si>
    <t>责任人</t>
  </si>
  <si>
    <t>建设任务</t>
  </si>
  <si>
    <t>资金规模</t>
  </si>
  <si>
    <t>筹资方式</t>
  </si>
  <si>
    <t>受益对象</t>
  </si>
  <si>
    <t>绩效目标</t>
  </si>
  <si>
    <t>脱贫巩固机制</t>
  </si>
  <si>
    <t>备注</t>
  </si>
  <si>
    <t>合计</t>
  </si>
  <si>
    <t>一</t>
  </si>
  <si>
    <t>产业增收类</t>
  </si>
  <si>
    <t>不需要填写</t>
  </si>
  <si>
    <t>bcx-2021-01</t>
  </si>
  <si>
    <t>棉花提质增效</t>
  </si>
  <si>
    <t>新建</t>
  </si>
  <si>
    <t>巴楚县各乡镇</t>
  </si>
  <si>
    <t>2021.03-2021.11</t>
  </si>
  <si>
    <t>县农业农村局</t>
  </si>
  <si>
    <t>耿德一</t>
  </si>
  <si>
    <r>
      <rPr>
        <sz val="16"/>
        <color rgb="FF000000"/>
        <rFont val="方正仿宋简体"/>
        <charset val="134"/>
      </rPr>
      <t>投资</t>
    </r>
    <r>
      <rPr>
        <sz val="16"/>
        <color rgb="FF000000"/>
        <rFont val="Times New Roman"/>
        <charset val="134"/>
      </rPr>
      <t>300</t>
    </r>
    <r>
      <rPr>
        <sz val="16"/>
        <color rgb="FF000000"/>
        <rFont val="方正仿宋简体"/>
        <charset val="134"/>
      </rPr>
      <t>万元，统一棉花用种，提高棉花产量和品质，促进贫困户增加收入，引导发展优质棉业。按每公斤</t>
    </r>
    <r>
      <rPr>
        <sz val="16"/>
        <color rgb="FF000000"/>
        <rFont val="Times New Roman"/>
        <charset val="134"/>
      </rPr>
      <t>5</t>
    </r>
    <r>
      <rPr>
        <sz val="16"/>
        <color rgb="FF000000"/>
        <rFont val="方正仿宋简体"/>
        <charset val="134"/>
      </rPr>
      <t>元标准进行补助（每亩用</t>
    </r>
    <r>
      <rPr>
        <sz val="16"/>
        <color rgb="FF000000"/>
        <rFont val="Times New Roman"/>
        <charset val="134"/>
      </rPr>
      <t>2</t>
    </r>
    <r>
      <rPr>
        <sz val="16"/>
        <color rgb="FF000000"/>
        <rFont val="方正仿宋简体"/>
        <charset val="134"/>
      </rPr>
      <t>公斤棉种，每亩补助</t>
    </r>
    <r>
      <rPr>
        <sz val="16"/>
        <color rgb="FF000000"/>
        <rFont val="Times New Roman"/>
        <charset val="134"/>
      </rPr>
      <t>10</t>
    </r>
    <r>
      <rPr>
        <sz val="16"/>
        <color rgb="FF000000"/>
        <rFont val="方正仿宋简体"/>
        <charset val="134"/>
      </rPr>
      <t>元），为全县农户</t>
    </r>
    <r>
      <rPr>
        <sz val="16"/>
        <color rgb="FF000000"/>
        <rFont val="Times New Roman"/>
        <charset val="134"/>
      </rPr>
      <t>30</t>
    </r>
    <r>
      <rPr>
        <sz val="16"/>
        <color rgb="FF000000"/>
        <rFont val="方正仿宋简体"/>
        <charset val="134"/>
      </rPr>
      <t>万亩（其中贫困户</t>
    </r>
    <r>
      <rPr>
        <sz val="16"/>
        <color rgb="FF000000"/>
        <rFont val="Times New Roman"/>
        <charset val="134"/>
      </rPr>
      <t>10</t>
    </r>
    <r>
      <rPr>
        <sz val="16"/>
        <color rgb="FF000000"/>
        <rFont val="方正仿宋简体"/>
        <charset val="134"/>
      </rPr>
      <t>万亩、一般户</t>
    </r>
    <r>
      <rPr>
        <sz val="16"/>
        <color rgb="FF000000"/>
        <rFont val="Times New Roman"/>
        <charset val="134"/>
      </rPr>
      <t>20</t>
    </r>
    <r>
      <rPr>
        <sz val="16"/>
        <color rgb="FF000000"/>
        <rFont val="方正仿宋简体"/>
        <charset val="134"/>
      </rPr>
      <t>万亩）实施棉花提质增效。</t>
    </r>
    <r>
      <rPr>
        <sz val="16"/>
        <color rgb="FF000000"/>
        <rFont val="Times New Roman"/>
        <charset val="134"/>
      </rPr>
      <t>(</t>
    </r>
    <r>
      <rPr>
        <sz val="16"/>
        <color rgb="FF000000"/>
        <rFont val="方正仿宋简体"/>
        <charset val="134"/>
      </rPr>
      <t>具体投资及面积农业农村局再核实</t>
    </r>
    <r>
      <rPr>
        <sz val="16"/>
        <color rgb="FF000000"/>
        <rFont val="Times New Roman"/>
        <charset val="134"/>
      </rPr>
      <t>)</t>
    </r>
  </si>
  <si>
    <t>扶贫资金</t>
  </si>
  <si>
    <t>bcx-2021-02</t>
  </si>
  <si>
    <r>
      <rPr>
        <sz val="16"/>
        <color rgb="FF000000"/>
        <rFont val="方正仿宋简体"/>
        <charset val="134"/>
      </rPr>
      <t>巴楚县</t>
    </r>
    <r>
      <rPr>
        <sz val="16"/>
        <color rgb="FF000000"/>
        <rFont val="Times New Roman"/>
        <charset val="134"/>
      </rPr>
      <t>2021</t>
    </r>
    <r>
      <rPr>
        <sz val="16"/>
        <color rgb="FF000000"/>
        <rFont val="方正仿宋简体"/>
        <charset val="134"/>
      </rPr>
      <t>年高效节水建设项目</t>
    </r>
  </si>
  <si>
    <t>阿瓦提镇、英吾斯塘乡、琼库尔恰克乡、色力布亚镇、阿拉格尔乡、阿克萨克马热勒乡、夏马勒乡、巴楚镇、阿纳库勒乡、多来提把格乡、恰尔巴格乡、良种场</t>
  </si>
  <si>
    <r>
      <rPr>
        <b/>
        <sz val="14"/>
        <color rgb="FF000000"/>
        <rFont val="方正仿宋简体"/>
        <charset val="134"/>
      </rPr>
      <t>总投资：</t>
    </r>
    <r>
      <rPr>
        <sz val="14"/>
        <color rgb="FF000000"/>
        <rFont val="方正仿宋简体"/>
        <charset val="134"/>
      </rPr>
      <t>27000万元（其中：扶贫资金54</t>
    </r>
    <r>
      <rPr>
        <sz val="14"/>
        <color rgb="FF000000"/>
        <rFont val="Times New Roman"/>
        <charset val="134"/>
      </rPr>
      <t>00</t>
    </r>
    <r>
      <rPr>
        <sz val="14"/>
        <color rgb="FF000000"/>
        <rFont val="方正仿宋简体"/>
        <charset val="134"/>
      </rPr>
      <t>万元）；</t>
    </r>
    <r>
      <rPr>
        <b/>
        <sz val="14"/>
        <color rgb="FF000000"/>
        <rFont val="方正仿宋简体"/>
        <charset val="134"/>
      </rPr>
      <t>总规模：</t>
    </r>
    <r>
      <rPr>
        <sz val="14"/>
        <color rgb="FF000000"/>
        <rFont val="方正仿宋简体"/>
        <charset val="134"/>
      </rPr>
      <t>18万亩；</t>
    </r>
    <r>
      <rPr>
        <b/>
        <sz val="14"/>
        <color rgb="FF000000"/>
        <rFont val="Times New Roman"/>
        <charset val="134"/>
      </rPr>
      <t xml:space="preserve">
</t>
    </r>
    <r>
      <rPr>
        <b/>
        <sz val="14"/>
        <color rgb="FF000000"/>
        <rFont val="方正仿宋简体"/>
        <charset val="134"/>
      </rPr>
      <t>建设内容：</t>
    </r>
    <r>
      <rPr>
        <sz val="14"/>
        <color rgb="FF000000"/>
        <rFont val="方正仿宋简体"/>
        <charset val="134"/>
      </rPr>
      <t>对阿瓦提镇等11个乡镇土地进行实施高效节水，每亩投入资金15</t>
    </r>
    <r>
      <rPr>
        <sz val="14"/>
        <color rgb="FF000000"/>
        <rFont val="Times New Roman"/>
        <charset val="134"/>
      </rPr>
      <t>00</t>
    </r>
    <r>
      <rPr>
        <sz val="14"/>
        <color rgb="FF000000"/>
        <rFont val="方正仿宋简体"/>
        <charset val="134"/>
      </rPr>
      <t>元，其中扶贫资金300元，配套泵房、沉砂池、清水池、电力设施、设立标识牌等设施。</t>
    </r>
    <r>
      <rPr>
        <b/>
        <sz val="14"/>
        <color rgb="FF000000"/>
        <rFont val="Times New Roman"/>
        <charset val="134"/>
      </rPr>
      <t xml:space="preserve">
</t>
    </r>
    <r>
      <rPr>
        <b/>
        <sz val="14"/>
        <color rgb="FF000000"/>
        <rFont val="方正仿宋简体"/>
        <charset val="134"/>
      </rPr>
      <t>使用年限</t>
    </r>
    <r>
      <rPr>
        <sz val="14"/>
        <color rgb="FF000000"/>
        <rFont val="方正仿宋简体"/>
        <charset val="134"/>
      </rPr>
      <t>：</t>
    </r>
    <r>
      <rPr>
        <sz val="14"/>
        <color rgb="FF000000"/>
        <rFont val="Times New Roman"/>
        <charset val="134"/>
      </rPr>
      <t>20</t>
    </r>
    <r>
      <rPr>
        <sz val="14"/>
        <color rgb="FF000000"/>
        <rFont val="方正仿宋简体"/>
        <charset val="134"/>
      </rPr>
      <t>年</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阿瓦提镇、英吾斯塘乡、琼库尔恰克乡、色力布亚镇、阿拉格尔乡、阿克萨克马热勒乡、夏马勒乡、巴楚镇、阿纳库勒乡、多来提把格乡、恰尔巴格乡</t>
    </r>
  </si>
  <si>
    <r>
      <rPr>
        <sz val="16"/>
        <color rgb="FF000000"/>
        <rFont val="Times New Roman"/>
        <charset val="134"/>
      </rPr>
      <t>117</t>
    </r>
    <r>
      <rPr>
        <sz val="16"/>
        <color rgb="FF000000"/>
        <rFont val="方正仿宋简体"/>
        <charset val="134"/>
      </rPr>
      <t>个贫困村</t>
    </r>
  </si>
  <si>
    <t>bcx-2021-03</t>
  </si>
  <si>
    <t>林果业提质增效</t>
  </si>
  <si>
    <t>县林果办</t>
  </si>
  <si>
    <t>孙继华</t>
  </si>
  <si>
    <r>
      <rPr>
        <sz val="11"/>
        <color rgb="FF000000"/>
        <rFont val="方正仿宋简体"/>
        <charset val="134"/>
      </rPr>
      <t>投资</t>
    </r>
    <r>
      <rPr>
        <sz val="11"/>
        <color rgb="FF000000"/>
        <rFont val="Times New Roman"/>
        <charset val="134"/>
      </rPr>
      <t>4925.82</t>
    </r>
    <r>
      <rPr>
        <sz val="11"/>
        <color rgb="FF000000"/>
        <rFont val="方正仿宋简体"/>
        <charset val="134"/>
      </rPr>
      <t>万元。</t>
    </r>
    <r>
      <rPr>
        <sz val="11"/>
        <color rgb="FF000000"/>
        <rFont val="Times New Roman"/>
        <charset val="134"/>
      </rPr>
      <t xml:space="preserve">
1.</t>
    </r>
    <r>
      <rPr>
        <sz val="11"/>
        <color rgb="FF000000"/>
        <rFont val="方正仿宋简体"/>
        <charset val="134"/>
      </rPr>
      <t>投资</t>
    </r>
    <r>
      <rPr>
        <sz val="11"/>
        <color rgb="FF000000"/>
        <rFont val="Times New Roman"/>
        <charset val="134"/>
      </rPr>
      <t>2953.736</t>
    </r>
    <r>
      <rPr>
        <sz val="11"/>
        <color rgb="FF000000"/>
        <rFont val="方正仿宋简体"/>
        <charset val="134"/>
      </rPr>
      <t>万元，对贫困户</t>
    </r>
    <r>
      <rPr>
        <sz val="11"/>
        <color rgb="FF000000"/>
        <rFont val="Times New Roman"/>
        <charset val="134"/>
      </rPr>
      <t>73843.4</t>
    </r>
    <r>
      <rPr>
        <sz val="11"/>
        <color rgb="FF000000"/>
        <rFont val="方正仿宋简体"/>
        <charset val="134"/>
      </rPr>
      <t>亩林果进行提质增效，按照</t>
    </r>
    <r>
      <rPr>
        <sz val="11"/>
        <color rgb="FF000000"/>
        <rFont val="Times New Roman"/>
        <charset val="134"/>
      </rPr>
      <t>400</t>
    </r>
    <r>
      <rPr>
        <sz val="11"/>
        <color rgb="FF000000"/>
        <rFont val="方正仿宋简体"/>
        <charset val="134"/>
      </rPr>
      <t>元</t>
    </r>
    <r>
      <rPr>
        <sz val="11"/>
        <color rgb="FF000000"/>
        <rFont val="Times New Roman"/>
        <charset val="134"/>
      </rPr>
      <t>/</t>
    </r>
    <r>
      <rPr>
        <sz val="11"/>
        <color rgb="FF000000"/>
        <rFont val="方正仿宋简体"/>
        <charset val="134"/>
      </rPr>
      <t>亩额度标准投入，主要用于①肥料投入：按照油渣</t>
    </r>
    <r>
      <rPr>
        <sz val="11"/>
        <color rgb="FF000000"/>
        <rFont val="Times New Roman"/>
        <charset val="134"/>
      </rPr>
      <t>:</t>
    </r>
    <r>
      <rPr>
        <sz val="11"/>
        <color rgb="FF000000"/>
        <rFont val="方正仿宋简体"/>
        <charset val="134"/>
      </rPr>
      <t>复合肥</t>
    </r>
    <r>
      <rPr>
        <sz val="11"/>
        <color rgb="FF000000"/>
        <rFont val="Times New Roman"/>
        <charset val="134"/>
      </rPr>
      <t>:</t>
    </r>
    <r>
      <rPr>
        <sz val="11"/>
        <color rgb="FF000000"/>
        <rFont val="方正仿宋简体"/>
        <charset val="134"/>
      </rPr>
      <t>有机肥</t>
    </r>
    <r>
      <rPr>
        <sz val="11"/>
        <color rgb="FF000000"/>
        <rFont val="Times New Roman"/>
        <charset val="134"/>
      </rPr>
      <t>=2:1:1</t>
    </r>
    <r>
      <rPr>
        <sz val="11"/>
        <color rgb="FF000000"/>
        <rFont val="方正仿宋简体"/>
        <charset val="134"/>
      </rPr>
      <t>的标准投入，购置油渣</t>
    </r>
    <r>
      <rPr>
        <sz val="11"/>
        <color rgb="FF000000"/>
        <rFont val="Times New Roman"/>
        <charset val="134"/>
      </rPr>
      <t>7423</t>
    </r>
    <r>
      <rPr>
        <sz val="11"/>
        <color rgb="FF000000"/>
        <rFont val="方正仿宋简体"/>
        <charset val="134"/>
      </rPr>
      <t>吨，复合肥</t>
    </r>
    <r>
      <rPr>
        <sz val="11"/>
        <color rgb="FF000000"/>
        <rFont val="Times New Roman"/>
        <charset val="134"/>
      </rPr>
      <t>1856</t>
    </r>
    <r>
      <rPr>
        <sz val="11"/>
        <color rgb="FF000000"/>
        <rFont val="方正仿宋简体"/>
        <charset val="134"/>
      </rPr>
      <t>吨，有机肥</t>
    </r>
    <r>
      <rPr>
        <sz val="11"/>
        <color rgb="FF000000"/>
        <rFont val="Times New Roman"/>
        <charset val="134"/>
      </rPr>
      <t>1856</t>
    </r>
    <r>
      <rPr>
        <sz val="11"/>
        <color rgb="FF000000"/>
        <rFont val="方正仿宋简体"/>
        <charset val="134"/>
      </rPr>
      <t>吨；②病虫害防治，采取春秋两次清园，购置清园药剂</t>
    </r>
    <r>
      <rPr>
        <sz val="11"/>
        <color rgb="FF000000"/>
        <rFont val="Times New Roman"/>
        <charset val="134"/>
      </rPr>
      <t>30%</t>
    </r>
    <r>
      <rPr>
        <sz val="11"/>
        <color rgb="FF000000"/>
        <rFont val="方正仿宋简体"/>
        <charset val="134"/>
      </rPr>
      <t>含量石硫</t>
    </r>
    <r>
      <rPr>
        <sz val="11"/>
        <color rgb="FF000000"/>
        <rFont val="Times New Roman"/>
        <charset val="134"/>
      </rPr>
      <t>·</t>
    </r>
    <r>
      <rPr>
        <sz val="11"/>
        <color rgb="FF000000"/>
        <rFont val="方正仿宋简体"/>
        <charset val="134"/>
      </rPr>
      <t>矿物油</t>
    </r>
    <r>
      <rPr>
        <sz val="11"/>
        <color rgb="FF000000"/>
        <rFont val="Times New Roman"/>
        <charset val="134"/>
      </rPr>
      <t>45</t>
    </r>
    <r>
      <rPr>
        <sz val="11"/>
        <color rgb="FF000000"/>
        <rFont val="方正仿宋简体"/>
        <charset val="134"/>
      </rPr>
      <t>吨，加大物化投入和病虫害防治等措施，进一步提高林果单产量和品质；③绿肥还田，按照春季种植油菜花夏季还田的方式，对种植户按照每亩</t>
    </r>
    <r>
      <rPr>
        <sz val="11"/>
        <color rgb="FF000000"/>
        <rFont val="Times New Roman"/>
        <charset val="134"/>
      </rPr>
      <t>74</t>
    </r>
    <r>
      <rPr>
        <sz val="11"/>
        <color rgb="FF000000"/>
        <rFont val="方正仿宋简体"/>
        <charset val="134"/>
      </rPr>
      <t>元的标准进行补助（包含种植补助</t>
    </r>
    <r>
      <rPr>
        <sz val="11"/>
        <color rgb="FF000000"/>
        <rFont val="Times New Roman"/>
        <charset val="134"/>
      </rPr>
      <t>50</t>
    </r>
    <r>
      <rPr>
        <sz val="11"/>
        <color rgb="FF000000"/>
        <rFont val="方正仿宋简体"/>
        <charset val="134"/>
      </rPr>
      <t>元</t>
    </r>
    <r>
      <rPr>
        <sz val="11"/>
        <color rgb="FF000000"/>
        <rFont val="Times New Roman"/>
        <charset val="134"/>
      </rPr>
      <t>/</t>
    </r>
    <r>
      <rPr>
        <sz val="11"/>
        <color rgb="FF000000"/>
        <rFont val="方正仿宋简体"/>
        <charset val="134"/>
      </rPr>
      <t>亩和还田补助</t>
    </r>
    <r>
      <rPr>
        <sz val="11"/>
        <color rgb="FF000000"/>
        <rFont val="Times New Roman"/>
        <charset val="134"/>
      </rPr>
      <t>24</t>
    </r>
    <r>
      <rPr>
        <sz val="11"/>
        <color rgb="FF000000"/>
        <rFont val="方正仿宋简体"/>
        <charset val="134"/>
      </rPr>
      <t>元</t>
    </r>
    <r>
      <rPr>
        <sz val="11"/>
        <color rgb="FF000000"/>
        <rFont val="Times New Roman"/>
        <charset val="134"/>
      </rPr>
      <t>/</t>
    </r>
    <r>
      <rPr>
        <sz val="11"/>
        <color rgb="FF000000"/>
        <rFont val="方正仿宋简体"/>
        <charset val="134"/>
      </rPr>
      <t>亩）。其中：阿克萨克马热勒乡喀马勒克（</t>
    </r>
    <r>
      <rPr>
        <sz val="11"/>
        <color rgb="FF000000"/>
        <rFont val="Times New Roman"/>
        <charset val="134"/>
      </rPr>
      <t>1</t>
    </r>
    <r>
      <rPr>
        <sz val="11"/>
        <color rgb="FF000000"/>
        <rFont val="方正仿宋简体"/>
        <charset val="134"/>
      </rPr>
      <t>）村</t>
    </r>
    <r>
      <rPr>
        <sz val="11"/>
        <color rgb="FF000000"/>
        <rFont val="Times New Roman"/>
        <charset val="134"/>
      </rPr>
      <t>825</t>
    </r>
    <r>
      <rPr>
        <sz val="11"/>
        <color rgb="FF000000"/>
        <rFont val="方正仿宋简体"/>
        <charset val="134"/>
      </rPr>
      <t>亩、古再（</t>
    </r>
    <r>
      <rPr>
        <sz val="11"/>
        <color rgb="FF000000"/>
        <rFont val="Times New Roman"/>
        <charset val="134"/>
      </rPr>
      <t>7</t>
    </r>
    <r>
      <rPr>
        <sz val="11"/>
        <color rgb="FF000000"/>
        <rFont val="方正仿宋简体"/>
        <charset val="134"/>
      </rPr>
      <t>）村</t>
    </r>
    <r>
      <rPr>
        <sz val="11"/>
        <color rgb="FF000000"/>
        <rFont val="Times New Roman"/>
        <charset val="134"/>
      </rPr>
      <t>1500</t>
    </r>
    <r>
      <rPr>
        <sz val="11"/>
        <color rgb="FF000000"/>
        <rFont val="方正仿宋简体"/>
        <charset val="134"/>
      </rPr>
      <t>亩、亚松迪（</t>
    </r>
    <r>
      <rPr>
        <sz val="11"/>
        <color rgb="FF000000"/>
        <rFont val="Times New Roman"/>
        <charset val="134"/>
      </rPr>
      <t>9</t>
    </r>
    <r>
      <rPr>
        <sz val="11"/>
        <color rgb="FF000000"/>
        <rFont val="方正仿宋简体"/>
        <charset val="134"/>
      </rPr>
      <t>）村</t>
    </r>
    <r>
      <rPr>
        <sz val="11"/>
        <color rgb="FF000000"/>
        <rFont val="Times New Roman"/>
        <charset val="134"/>
      </rPr>
      <t>1700</t>
    </r>
    <r>
      <rPr>
        <sz val="11"/>
        <color rgb="FF000000"/>
        <rFont val="方正仿宋简体"/>
        <charset val="134"/>
      </rPr>
      <t>亩、阔曲尔马贝希（</t>
    </r>
    <r>
      <rPr>
        <sz val="11"/>
        <color rgb="FF000000"/>
        <rFont val="Times New Roman"/>
        <charset val="134"/>
      </rPr>
      <t>20</t>
    </r>
    <r>
      <rPr>
        <sz val="11"/>
        <color rgb="FF000000"/>
        <rFont val="方正仿宋简体"/>
        <charset val="134"/>
      </rPr>
      <t>）村</t>
    </r>
    <r>
      <rPr>
        <sz val="11"/>
        <color rgb="FF000000"/>
        <rFont val="Times New Roman"/>
        <charset val="134"/>
      </rPr>
      <t>2840</t>
    </r>
    <r>
      <rPr>
        <sz val="11"/>
        <color rgb="FF000000"/>
        <rFont val="方正仿宋简体"/>
        <charset val="134"/>
      </rPr>
      <t>亩，共计</t>
    </r>
    <r>
      <rPr>
        <sz val="11"/>
        <color rgb="FF000000"/>
        <rFont val="Times New Roman"/>
        <charset val="134"/>
      </rPr>
      <t>6865</t>
    </r>
    <r>
      <rPr>
        <sz val="11"/>
        <color rgb="FF000000"/>
        <rFont val="方正仿宋简体"/>
        <charset val="134"/>
      </rPr>
      <t>亩（核桃）；夏马勒乡喀什噶尔买里斯（</t>
    </r>
    <r>
      <rPr>
        <sz val="11"/>
        <color rgb="FF000000"/>
        <rFont val="Times New Roman"/>
        <charset val="134"/>
      </rPr>
      <t>1</t>
    </r>
    <r>
      <rPr>
        <sz val="11"/>
        <color rgb="FF000000"/>
        <rFont val="方正仿宋简体"/>
        <charset val="134"/>
      </rPr>
      <t>）村贫困户</t>
    </r>
    <r>
      <rPr>
        <sz val="11"/>
        <color rgb="FF000000"/>
        <rFont val="Times New Roman"/>
        <charset val="134"/>
      </rPr>
      <t>83</t>
    </r>
    <r>
      <rPr>
        <sz val="11"/>
        <color rgb="FF000000"/>
        <rFont val="方正仿宋简体"/>
        <charset val="134"/>
      </rPr>
      <t>户</t>
    </r>
    <r>
      <rPr>
        <sz val="11"/>
        <color rgb="FF000000"/>
        <rFont val="Times New Roman"/>
        <charset val="134"/>
      </rPr>
      <t>498</t>
    </r>
    <r>
      <rPr>
        <sz val="11"/>
        <color rgb="FF000000"/>
        <rFont val="方正仿宋简体"/>
        <charset val="134"/>
      </rPr>
      <t>亩、夏玛勒（</t>
    </r>
    <r>
      <rPr>
        <sz val="11"/>
        <color rgb="FF000000"/>
        <rFont val="Times New Roman"/>
        <charset val="134"/>
      </rPr>
      <t>2</t>
    </r>
    <r>
      <rPr>
        <sz val="11"/>
        <color rgb="FF000000"/>
        <rFont val="方正仿宋简体"/>
        <charset val="134"/>
      </rPr>
      <t>）村</t>
    </r>
    <r>
      <rPr>
        <sz val="11"/>
        <color rgb="FF000000"/>
        <rFont val="Times New Roman"/>
        <charset val="134"/>
      </rPr>
      <t>170</t>
    </r>
    <r>
      <rPr>
        <sz val="11"/>
        <color rgb="FF000000"/>
        <rFont val="方正仿宋简体"/>
        <charset val="134"/>
      </rPr>
      <t>亩（其中：红枣</t>
    </r>
    <r>
      <rPr>
        <sz val="11"/>
        <color rgb="FF000000"/>
        <rFont val="Times New Roman"/>
        <charset val="134"/>
      </rPr>
      <t>18</t>
    </r>
    <r>
      <rPr>
        <sz val="11"/>
        <color rgb="FF000000"/>
        <rFont val="方正仿宋简体"/>
        <charset val="134"/>
      </rPr>
      <t>户</t>
    </r>
    <r>
      <rPr>
        <sz val="11"/>
        <color rgb="FF000000"/>
        <rFont val="Times New Roman"/>
        <charset val="134"/>
      </rPr>
      <t>120</t>
    </r>
    <r>
      <rPr>
        <sz val="11"/>
        <color rgb="FF000000"/>
        <rFont val="方正仿宋简体"/>
        <charset val="134"/>
      </rPr>
      <t>亩，核桃</t>
    </r>
    <r>
      <rPr>
        <sz val="11"/>
        <color rgb="FF000000"/>
        <rFont val="Times New Roman"/>
        <charset val="134"/>
      </rPr>
      <t>8</t>
    </r>
    <r>
      <rPr>
        <sz val="11"/>
        <color rgb="FF000000"/>
        <rFont val="方正仿宋简体"/>
        <charset val="134"/>
      </rPr>
      <t>户</t>
    </r>
    <r>
      <rPr>
        <sz val="11"/>
        <color rgb="FF000000"/>
        <rFont val="Times New Roman"/>
        <charset val="134"/>
      </rPr>
      <t>50</t>
    </r>
    <r>
      <rPr>
        <sz val="11"/>
        <color rgb="FF000000"/>
        <rFont val="方正仿宋简体"/>
        <charset val="134"/>
      </rPr>
      <t>亩）、阿克库勒（</t>
    </r>
    <r>
      <rPr>
        <sz val="11"/>
        <color rgb="FF000000"/>
        <rFont val="Times New Roman"/>
        <charset val="134"/>
      </rPr>
      <t>6</t>
    </r>
    <r>
      <rPr>
        <sz val="11"/>
        <color rgb="FF000000"/>
        <rFont val="方正仿宋简体"/>
        <charset val="134"/>
      </rPr>
      <t>）村共计</t>
    </r>
    <r>
      <rPr>
        <sz val="11"/>
        <color rgb="FF000000"/>
        <rFont val="Times New Roman"/>
        <charset val="134"/>
      </rPr>
      <t>96</t>
    </r>
    <r>
      <rPr>
        <sz val="11"/>
        <color rgb="FF000000"/>
        <rFont val="方正仿宋简体"/>
        <charset val="134"/>
      </rPr>
      <t>亩（其中：核桃</t>
    </r>
    <r>
      <rPr>
        <sz val="11"/>
        <color rgb="FF000000"/>
        <rFont val="Times New Roman"/>
        <charset val="134"/>
      </rPr>
      <t>64</t>
    </r>
    <r>
      <rPr>
        <sz val="11"/>
        <color rgb="FF000000"/>
        <rFont val="方正仿宋简体"/>
        <charset val="134"/>
      </rPr>
      <t>户</t>
    </r>
    <r>
      <rPr>
        <sz val="11"/>
        <color rgb="FF000000"/>
        <rFont val="Times New Roman"/>
        <charset val="134"/>
      </rPr>
      <t>33</t>
    </r>
    <r>
      <rPr>
        <sz val="11"/>
        <color rgb="FF000000"/>
        <rFont val="方正仿宋简体"/>
        <charset val="134"/>
      </rPr>
      <t>亩、红枣</t>
    </r>
    <r>
      <rPr>
        <sz val="11"/>
        <color rgb="FF000000"/>
        <rFont val="Times New Roman"/>
        <charset val="134"/>
      </rPr>
      <t>63</t>
    </r>
    <r>
      <rPr>
        <sz val="11"/>
        <color rgb="FF000000"/>
        <rFont val="方正仿宋简体"/>
        <charset val="134"/>
      </rPr>
      <t>亩）、铁热克（</t>
    </r>
    <r>
      <rPr>
        <sz val="11"/>
        <color rgb="FF000000"/>
        <rFont val="Times New Roman"/>
        <charset val="134"/>
      </rPr>
      <t>7</t>
    </r>
    <r>
      <rPr>
        <sz val="11"/>
        <color rgb="FF000000"/>
        <rFont val="方正仿宋简体"/>
        <charset val="134"/>
      </rPr>
      <t>）村</t>
    </r>
    <r>
      <rPr>
        <sz val="11"/>
        <color rgb="FF000000"/>
        <rFont val="Times New Roman"/>
        <charset val="134"/>
      </rPr>
      <t>11</t>
    </r>
    <r>
      <rPr>
        <sz val="11"/>
        <color rgb="FF000000"/>
        <rFont val="方正仿宋简体"/>
        <charset val="134"/>
      </rPr>
      <t>户</t>
    </r>
    <r>
      <rPr>
        <sz val="11"/>
        <color rgb="FF000000"/>
        <rFont val="Times New Roman"/>
        <charset val="134"/>
      </rPr>
      <t>108</t>
    </r>
    <r>
      <rPr>
        <sz val="11"/>
        <color rgb="FF000000"/>
        <rFont val="方正仿宋简体"/>
        <charset val="134"/>
      </rPr>
      <t>亩、其汗宰（</t>
    </r>
    <r>
      <rPr>
        <sz val="11"/>
        <color rgb="FF000000"/>
        <rFont val="Times New Roman"/>
        <charset val="134"/>
      </rPr>
      <t>8</t>
    </r>
    <r>
      <rPr>
        <sz val="11"/>
        <color rgb="FF000000"/>
        <rFont val="方正仿宋简体"/>
        <charset val="134"/>
      </rPr>
      <t>）村</t>
    </r>
    <r>
      <rPr>
        <sz val="11"/>
        <color rgb="FF000000"/>
        <rFont val="Times New Roman"/>
        <charset val="134"/>
      </rPr>
      <t>15</t>
    </r>
    <r>
      <rPr>
        <sz val="11"/>
        <color rgb="FF000000"/>
        <rFont val="方正仿宋简体"/>
        <charset val="134"/>
      </rPr>
      <t>户</t>
    </r>
    <r>
      <rPr>
        <sz val="11"/>
        <color rgb="FF000000"/>
        <rFont val="Times New Roman"/>
        <charset val="134"/>
      </rPr>
      <t>30</t>
    </r>
    <r>
      <rPr>
        <sz val="11"/>
        <color rgb="FF000000"/>
        <rFont val="方正仿宋简体"/>
        <charset val="134"/>
      </rPr>
      <t>亩；阿纳库勒乡阿拉格尔且克（</t>
    </r>
    <r>
      <rPr>
        <sz val="11"/>
        <color rgb="FF000000"/>
        <rFont val="Times New Roman"/>
        <charset val="134"/>
      </rPr>
      <t>1</t>
    </r>
    <r>
      <rPr>
        <sz val="11"/>
        <color rgb="FF000000"/>
        <rFont val="方正仿宋简体"/>
        <charset val="134"/>
      </rPr>
      <t>）村</t>
    </r>
    <r>
      <rPr>
        <sz val="11"/>
        <color rgb="FF000000"/>
        <rFont val="Times New Roman"/>
        <charset val="134"/>
      </rPr>
      <t>105</t>
    </r>
    <r>
      <rPr>
        <sz val="11"/>
        <color rgb="FF000000"/>
        <rFont val="方正仿宋简体"/>
        <charset val="134"/>
      </rPr>
      <t>亩、果勒买里（</t>
    </r>
    <r>
      <rPr>
        <sz val="11"/>
        <color rgb="FF000000"/>
        <rFont val="Times New Roman"/>
        <charset val="134"/>
      </rPr>
      <t>10</t>
    </r>
    <r>
      <rPr>
        <sz val="11"/>
        <color rgb="FF000000"/>
        <rFont val="方正仿宋简体"/>
        <charset val="134"/>
      </rPr>
      <t>）村</t>
    </r>
    <r>
      <rPr>
        <sz val="11"/>
        <color rgb="FF000000"/>
        <rFont val="Times New Roman"/>
        <charset val="134"/>
      </rPr>
      <t>224</t>
    </r>
    <r>
      <rPr>
        <sz val="11"/>
        <color rgb="FF000000"/>
        <rFont val="方正仿宋简体"/>
        <charset val="134"/>
      </rPr>
      <t>亩、昆其买里（</t>
    </r>
    <r>
      <rPr>
        <sz val="11"/>
        <color rgb="FF000000"/>
        <rFont val="Times New Roman"/>
        <charset val="134"/>
      </rPr>
      <t>11</t>
    </r>
    <r>
      <rPr>
        <sz val="11"/>
        <color rgb="FF000000"/>
        <rFont val="方正仿宋简体"/>
        <charset val="134"/>
      </rPr>
      <t>）村</t>
    </r>
    <r>
      <rPr>
        <sz val="11"/>
        <color rgb="FF000000"/>
        <rFont val="Times New Roman"/>
        <charset val="134"/>
      </rPr>
      <t>137</t>
    </r>
    <r>
      <rPr>
        <sz val="11"/>
        <color rgb="FF000000"/>
        <rFont val="方正仿宋简体"/>
        <charset val="134"/>
      </rPr>
      <t>亩、胡木丹贝希（</t>
    </r>
    <r>
      <rPr>
        <sz val="11"/>
        <color rgb="FF000000"/>
        <rFont val="Times New Roman"/>
        <charset val="134"/>
      </rPr>
      <t>13</t>
    </r>
    <r>
      <rPr>
        <sz val="11"/>
        <color rgb="FF000000"/>
        <rFont val="方正仿宋简体"/>
        <charset val="134"/>
      </rPr>
      <t>）村</t>
    </r>
    <r>
      <rPr>
        <sz val="11"/>
        <color rgb="FF000000"/>
        <rFont val="Times New Roman"/>
        <charset val="134"/>
      </rPr>
      <t>157</t>
    </r>
    <r>
      <rPr>
        <sz val="11"/>
        <color rgb="FF000000"/>
        <rFont val="方正仿宋简体"/>
        <charset val="134"/>
      </rPr>
      <t>亩；多来提巴格乡库木且克勒（</t>
    </r>
    <r>
      <rPr>
        <sz val="11"/>
        <color rgb="FF000000"/>
        <rFont val="Times New Roman"/>
        <charset val="134"/>
      </rPr>
      <t>1</t>
    </r>
    <r>
      <rPr>
        <sz val="11"/>
        <color rgb="FF000000"/>
        <rFont val="方正仿宋简体"/>
        <charset val="134"/>
      </rPr>
      <t>）村</t>
    </r>
    <r>
      <rPr>
        <sz val="11"/>
        <color rgb="FF000000"/>
        <rFont val="Times New Roman"/>
        <charset val="134"/>
      </rPr>
      <t>50</t>
    </r>
    <r>
      <rPr>
        <sz val="11"/>
        <color rgb="FF000000"/>
        <rFont val="方正仿宋简体"/>
        <charset val="134"/>
      </rPr>
      <t>亩、叶坎买里斯（</t>
    </r>
    <r>
      <rPr>
        <sz val="11"/>
        <color rgb="FF000000"/>
        <rFont val="Times New Roman"/>
        <charset val="134"/>
      </rPr>
      <t>15</t>
    </r>
    <r>
      <rPr>
        <sz val="11"/>
        <color rgb="FF000000"/>
        <rFont val="方正仿宋简体"/>
        <charset val="134"/>
      </rPr>
      <t>）村</t>
    </r>
    <r>
      <rPr>
        <sz val="11"/>
        <color rgb="FF000000"/>
        <rFont val="Times New Roman"/>
        <charset val="134"/>
      </rPr>
      <t>130</t>
    </r>
    <r>
      <rPr>
        <sz val="11"/>
        <color rgb="FF000000"/>
        <rFont val="方正仿宋简体"/>
        <charset val="134"/>
      </rPr>
      <t>亩、叶坎买里斯（</t>
    </r>
    <r>
      <rPr>
        <sz val="11"/>
        <color rgb="FF000000"/>
        <rFont val="Times New Roman"/>
        <charset val="134"/>
      </rPr>
      <t>15</t>
    </r>
    <r>
      <rPr>
        <sz val="11"/>
        <color rgb="FF000000"/>
        <rFont val="方正仿宋简体"/>
        <charset val="134"/>
      </rPr>
      <t>）村</t>
    </r>
    <r>
      <rPr>
        <sz val="11"/>
        <color rgb="FF000000"/>
        <rFont val="Times New Roman"/>
        <charset val="134"/>
      </rPr>
      <t>100</t>
    </r>
    <r>
      <rPr>
        <sz val="11"/>
        <color rgb="FF000000"/>
        <rFont val="方正仿宋简体"/>
        <charset val="134"/>
      </rPr>
      <t>亩；阿瓦提镇阔什吾斯塘（</t>
    </r>
    <r>
      <rPr>
        <sz val="11"/>
        <color rgb="FF000000"/>
        <rFont val="Times New Roman"/>
        <charset val="134"/>
      </rPr>
      <t>10</t>
    </r>
    <r>
      <rPr>
        <sz val="11"/>
        <color rgb="FF000000"/>
        <rFont val="方正仿宋简体"/>
        <charset val="134"/>
      </rPr>
      <t>）村</t>
    </r>
    <r>
      <rPr>
        <sz val="11"/>
        <color rgb="FF000000"/>
        <rFont val="Times New Roman"/>
        <charset val="134"/>
      </rPr>
      <t>300</t>
    </r>
    <r>
      <rPr>
        <sz val="11"/>
        <color rgb="FF000000"/>
        <rFont val="方正仿宋简体"/>
        <charset val="134"/>
      </rPr>
      <t>亩、墩巴格（</t>
    </r>
    <r>
      <rPr>
        <sz val="11"/>
        <color rgb="FF000000"/>
        <rFont val="Times New Roman"/>
        <charset val="134"/>
      </rPr>
      <t>11</t>
    </r>
    <r>
      <rPr>
        <sz val="11"/>
        <color rgb="FF000000"/>
        <rFont val="方正仿宋简体"/>
        <charset val="134"/>
      </rPr>
      <t>）村</t>
    </r>
    <r>
      <rPr>
        <sz val="11"/>
        <color rgb="FF000000"/>
        <rFont val="Times New Roman"/>
        <charset val="134"/>
      </rPr>
      <t>500</t>
    </r>
    <r>
      <rPr>
        <sz val="11"/>
        <color rgb="FF000000"/>
        <rFont val="方正仿宋简体"/>
        <charset val="134"/>
      </rPr>
      <t>亩、夏普勒克（</t>
    </r>
    <r>
      <rPr>
        <sz val="11"/>
        <color rgb="FF000000"/>
        <rFont val="Times New Roman"/>
        <charset val="134"/>
      </rPr>
      <t>12</t>
    </r>
    <r>
      <rPr>
        <sz val="11"/>
        <color rgb="FF000000"/>
        <rFont val="方正仿宋简体"/>
        <charset val="134"/>
      </rPr>
      <t>）村</t>
    </r>
    <r>
      <rPr>
        <sz val="11"/>
        <color rgb="FF000000"/>
        <rFont val="Times New Roman"/>
        <charset val="134"/>
      </rPr>
      <t>600</t>
    </r>
    <r>
      <rPr>
        <sz val="11"/>
        <color rgb="FF000000"/>
        <rFont val="方正仿宋简体"/>
        <charset val="134"/>
      </rPr>
      <t>亩、库勒博依（</t>
    </r>
    <r>
      <rPr>
        <sz val="11"/>
        <color rgb="FF000000"/>
        <rFont val="Times New Roman"/>
        <charset val="134"/>
      </rPr>
      <t>16</t>
    </r>
    <r>
      <rPr>
        <sz val="11"/>
        <color rgb="FF000000"/>
        <rFont val="方正仿宋简体"/>
        <charset val="134"/>
      </rPr>
      <t>）村</t>
    </r>
    <r>
      <rPr>
        <sz val="11"/>
        <color rgb="FF000000"/>
        <rFont val="Times New Roman"/>
        <charset val="134"/>
      </rPr>
      <t>1500</t>
    </r>
    <r>
      <rPr>
        <sz val="11"/>
        <color rgb="FF000000"/>
        <rFont val="方正仿宋简体"/>
        <charset val="134"/>
      </rPr>
      <t>亩、木尼伯提（</t>
    </r>
    <r>
      <rPr>
        <sz val="11"/>
        <color rgb="FF000000"/>
        <rFont val="Times New Roman"/>
        <charset val="134"/>
      </rPr>
      <t>17</t>
    </r>
    <r>
      <rPr>
        <sz val="11"/>
        <color rgb="FF000000"/>
        <rFont val="方正仿宋简体"/>
        <charset val="134"/>
      </rPr>
      <t>）村</t>
    </r>
    <r>
      <rPr>
        <sz val="11"/>
        <color rgb="FF000000"/>
        <rFont val="Times New Roman"/>
        <charset val="134"/>
      </rPr>
      <t>300</t>
    </r>
    <r>
      <rPr>
        <sz val="11"/>
        <color rgb="FF000000"/>
        <rFont val="方正仿宋简体"/>
        <charset val="134"/>
      </rPr>
      <t>亩、阔其喀尔买里（</t>
    </r>
    <r>
      <rPr>
        <sz val="11"/>
        <color rgb="FF000000"/>
        <rFont val="Times New Roman"/>
        <charset val="134"/>
      </rPr>
      <t>19</t>
    </r>
    <r>
      <rPr>
        <sz val="11"/>
        <color rgb="FF000000"/>
        <rFont val="方正仿宋简体"/>
        <charset val="134"/>
      </rPr>
      <t>）村</t>
    </r>
    <r>
      <rPr>
        <sz val="11"/>
        <color rgb="FF000000"/>
        <rFont val="Times New Roman"/>
        <charset val="134"/>
      </rPr>
      <t>150</t>
    </r>
    <r>
      <rPr>
        <sz val="11"/>
        <color rgb="FF000000"/>
        <rFont val="方正仿宋简体"/>
        <charset val="134"/>
      </rPr>
      <t>亩、达吾孜库木（</t>
    </r>
    <r>
      <rPr>
        <sz val="11"/>
        <color rgb="FF000000"/>
        <rFont val="Times New Roman"/>
        <charset val="134"/>
      </rPr>
      <t>20</t>
    </r>
    <r>
      <rPr>
        <sz val="11"/>
        <color rgb="FF000000"/>
        <rFont val="方正仿宋简体"/>
        <charset val="134"/>
      </rPr>
      <t>）村</t>
    </r>
    <r>
      <rPr>
        <sz val="11"/>
        <color rgb="FF000000"/>
        <rFont val="Times New Roman"/>
        <charset val="134"/>
      </rPr>
      <t>150</t>
    </r>
    <r>
      <rPr>
        <sz val="11"/>
        <color rgb="FF000000"/>
        <rFont val="方正仿宋简体"/>
        <charset val="134"/>
      </rPr>
      <t>亩；英吾斯塘乡（</t>
    </r>
    <r>
      <rPr>
        <sz val="11"/>
        <color rgb="FF000000"/>
        <rFont val="Times New Roman"/>
        <charset val="134"/>
      </rPr>
      <t>11900</t>
    </r>
    <r>
      <rPr>
        <sz val="11"/>
        <color rgb="FF000000"/>
        <rFont val="方正仿宋简体"/>
        <charset val="134"/>
      </rPr>
      <t>亩）加格达（</t>
    </r>
    <r>
      <rPr>
        <sz val="11"/>
        <color rgb="FF000000"/>
        <rFont val="Times New Roman"/>
        <charset val="134"/>
      </rPr>
      <t>1</t>
    </r>
    <r>
      <rPr>
        <sz val="11"/>
        <color rgb="FF000000"/>
        <rFont val="方正仿宋简体"/>
        <charset val="134"/>
      </rPr>
      <t>）村</t>
    </r>
    <r>
      <rPr>
        <sz val="11"/>
        <color rgb="FF000000"/>
        <rFont val="Times New Roman"/>
        <charset val="134"/>
      </rPr>
      <t>1000</t>
    </r>
    <r>
      <rPr>
        <sz val="11"/>
        <color rgb="FF000000"/>
        <rFont val="方正仿宋简体"/>
        <charset val="134"/>
      </rPr>
      <t>亩、其盖库都克村（</t>
    </r>
    <r>
      <rPr>
        <sz val="11"/>
        <color rgb="FF000000"/>
        <rFont val="Times New Roman"/>
        <charset val="134"/>
      </rPr>
      <t>2</t>
    </r>
    <r>
      <rPr>
        <sz val="11"/>
        <color rgb="FF000000"/>
        <rFont val="方正仿宋简体"/>
        <charset val="134"/>
      </rPr>
      <t>）村</t>
    </r>
    <r>
      <rPr>
        <sz val="11"/>
        <color rgb="FF000000"/>
        <rFont val="Times New Roman"/>
        <charset val="134"/>
      </rPr>
      <t>80</t>
    </r>
    <r>
      <rPr>
        <sz val="11"/>
        <color rgb="FF000000"/>
        <rFont val="方正仿宋简体"/>
        <charset val="134"/>
      </rPr>
      <t>亩、协开尔巴格（</t>
    </r>
    <r>
      <rPr>
        <sz val="11"/>
        <color rgb="FF000000"/>
        <rFont val="Times New Roman"/>
        <charset val="134"/>
      </rPr>
      <t>5</t>
    </r>
    <r>
      <rPr>
        <sz val="11"/>
        <color rgb="FF000000"/>
        <rFont val="方正仿宋简体"/>
        <charset val="134"/>
      </rPr>
      <t>）村</t>
    </r>
    <r>
      <rPr>
        <sz val="11"/>
        <color rgb="FF000000"/>
        <rFont val="Times New Roman"/>
        <charset val="134"/>
      </rPr>
      <t>500</t>
    </r>
    <r>
      <rPr>
        <sz val="11"/>
        <color rgb="FF000000"/>
        <rFont val="方正仿宋简体"/>
        <charset val="134"/>
      </rPr>
      <t>亩、铁热克力克（</t>
    </r>
    <r>
      <rPr>
        <sz val="11"/>
        <color rgb="FF000000"/>
        <rFont val="Times New Roman"/>
        <charset val="134"/>
      </rPr>
      <t>7</t>
    </r>
    <r>
      <rPr>
        <sz val="11"/>
        <color rgb="FF000000"/>
        <rFont val="方正仿宋简体"/>
        <charset val="134"/>
      </rPr>
      <t>）村</t>
    </r>
    <r>
      <rPr>
        <sz val="11"/>
        <color rgb="FF000000"/>
        <rFont val="Times New Roman"/>
        <charset val="134"/>
      </rPr>
      <t>430</t>
    </r>
    <r>
      <rPr>
        <sz val="11"/>
        <color rgb="FF000000"/>
        <rFont val="方正仿宋简体"/>
        <charset val="134"/>
      </rPr>
      <t>亩、阔纳巴扎（</t>
    </r>
    <r>
      <rPr>
        <sz val="11"/>
        <color rgb="FF000000"/>
        <rFont val="Times New Roman"/>
        <charset val="134"/>
      </rPr>
      <t>8</t>
    </r>
    <r>
      <rPr>
        <sz val="11"/>
        <color rgb="FF000000"/>
        <rFont val="方正仿宋简体"/>
        <charset val="134"/>
      </rPr>
      <t>）村</t>
    </r>
    <r>
      <rPr>
        <sz val="11"/>
        <color rgb="FF000000"/>
        <rFont val="Times New Roman"/>
        <charset val="134"/>
      </rPr>
      <t>50</t>
    </r>
    <r>
      <rPr>
        <sz val="11"/>
        <color rgb="FF000000"/>
        <rFont val="方正仿宋简体"/>
        <charset val="134"/>
      </rPr>
      <t>亩、奥尔曼（</t>
    </r>
    <r>
      <rPr>
        <sz val="11"/>
        <color rgb="FF000000"/>
        <rFont val="Times New Roman"/>
        <charset val="134"/>
      </rPr>
      <t>9</t>
    </r>
    <r>
      <rPr>
        <sz val="11"/>
        <color rgb="FF000000"/>
        <rFont val="方正仿宋简体"/>
        <charset val="134"/>
      </rPr>
      <t>）村</t>
    </r>
    <r>
      <rPr>
        <sz val="11"/>
        <color rgb="FF000000"/>
        <rFont val="Times New Roman"/>
        <charset val="134"/>
      </rPr>
      <t>200</t>
    </r>
    <r>
      <rPr>
        <sz val="11"/>
        <color rgb="FF000000"/>
        <rFont val="方正仿宋简体"/>
        <charset val="134"/>
      </rPr>
      <t>亩、阿特恰帕尔（</t>
    </r>
    <r>
      <rPr>
        <sz val="11"/>
        <color rgb="FF000000"/>
        <rFont val="Times New Roman"/>
        <charset val="134"/>
      </rPr>
      <t>10</t>
    </r>
    <r>
      <rPr>
        <sz val="11"/>
        <color rgb="FF000000"/>
        <rFont val="方正仿宋简体"/>
        <charset val="134"/>
      </rPr>
      <t>）村</t>
    </r>
    <r>
      <rPr>
        <sz val="11"/>
        <color rgb="FF000000"/>
        <rFont val="Times New Roman"/>
        <charset val="134"/>
      </rPr>
      <t>250</t>
    </r>
    <r>
      <rPr>
        <sz val="11"/>
        <color rgb="FF000000"/>
        <rFont val="方正仿宋简体"/>
        <charset val="134"/>
      </rPr>
      <t>亩、库木库勒（</t>
    </r>
    <r>
      <rPr>
        <sz val="11"/>
        <color rgb="FF000000"/>
        <rFont val="Times New Roman"/>
        <charset val="134"/>
      </rPr>
      <t>12</t>
    </r>
    <r>
      <rPr>
        <sz val="11"/>
        <color rgb="FF000000"/>
        <rFont val="方正仿宋简体"/>
        <charset val="134"/>
      </rPr>
      <t>）村</t>
    </r>
    <r>
      <rPr>
        <sz val="11"/>
        <color rgb="FF000000"/>
        <rFont val="Times New Roman"/>
        <charset val="134"/>
      </rPr>
      <t>1000</t>
    </r>
    <r>
      <rPr>
        <sz val="11"/>
        <color rgb="FF000000"/>
        <rFont val="方正仿宋简体"/>
        <charset val="134"/>
      </rPr>
      <t>亩、英吾斯塘（</t>
    </r>
    <r>
      <rPr>
        <sz val="11"/>
        <color rgb="FF000000"/>
        <rFont val="Times New Roman"/>
        <charset val="134"/>
      </rPr>
      <t>13</t>
    </r>
    <r>
      <rPr>
        <sz val="11"/>
        <color rgb="FF000000"/>
        <rFont val="方正仿宋简体"/>
        <charset val="134"/>
      </rPr>
      <t>）村</t>
    </r>
    <r>
      <rPr>
        <sz val="11"/>
        <color rgb="FF000000"/>
        <rFont val="Times New Roman"/>
        <charset val="134"/>
      </rPr>
      <t>1200</t>
    </r>
    <r>
      <rPr>
        <sz val="11"/>
        <color rgb="FF000000"/>
        <rFont val="方正仿宋简体"/>
        <charset val="134"/>
      </rPr>
      <t>亩、</t>
    </r>
    <r>
      <rPr>
        <sz val="11"/>
        <color rgb="FF000000"/>
        <rFont val="Times New Roman"/>
        <charset val="134"/>
      </rPr>
      <t> </t>
    </r>
    <r>
      <rPr>
        <sz val="11"/>
        <color rgb="FF000000"/>
        <rFont val="方正仿宋简体"/>
        <charset val="134"/>
      </rPr>
      <t>格什勒克吾斯塘（</t>
    </r>
    <r>
      <rPr>
        <sz val="11"/>
        <color rgb="FF000000"/>
        <rFont val="Times New Roman"/>
        <charset val="134"/>
      </rPr>
      <t>14</t>
    </r>
    <r>
      <rPr>
        <sz val="11"/>
        <color rgb="FF000000"/>
        <rFont val="方正仿宋简体"/>
        <charset val="134"/>
      </rPr>
      <t>）村</t>
    </r>
    <r>
      <rPr>
        <sz val="11"/>
        <color rgb="FF000000"/>
        <rFont val="Times New Roman"/>
        <charset val="134"/>
      </rPr>
      <t>580</t>
    </r>
    <r>
      <rPr>
        <sz val="11"/>
        <color rgb="FF000000"/>
        <rFont val="方正仿宋简体"/>
        <charset val="134"/>
      </rPr>
      <t>亩、拜什塔木（</t>
    </r>
    <r>
      <rPr>
        <sz val="11"/>
        <color rgb="FF000000"/>
        <rFont val="Times New Roman"/>
        <charset val="134"/>
      </rPr>
      <t>15</t>
    </r>
    <r>
      <rPr>
        <sz val="11"/>
        <color rgb="FF000000"/>
        <rFont val="方正仿宋简体"/>
        <charset val="134"/>
      </rPr>
      <t>）村</t>
    </r>
    <r>
      <rPr>
        <sz val="11"/>
        <color rgb="FF000000"/>
        <rFont val="Times New Roman"/>
        <charset val="134"/>
      </rPr>
      <t>2700</t>
    </r>
    <r>
      <rPr>
        <sz val="11"/>
        <color rgb="FF000000"/>
        <rFont val="方正仿宋简体"/>
        <charset val="134"/>
      </rPr>
      <t>亩、尤木拉克却勒（</t>
    </r>
    <r>
      <rPr>
        <sz val="11"/>
        <color rgb="FF000000"/>
        <rFont val="Times New Roman"/>
        <charset val="134"/>
      </rPr>
      <t>16</t>
    </r>
    <r>
      <rPr>
        <sz val="11"/>
        <color rgb="FF000000"/>
        <rFont val="方正仿宋简体"/>
        <charset val="134"/>
      </rPr>
      <t>）村</t>
    </r>
    <r>
      <rPr>
        <sz val="11"/>
        <color rgb="FF000000"/>
        <rFont val="Times New Roman"/>
        <charset val="134"/>
      </rPr>
      <t>2500</t>
    </r>
    <r>
      <rPr>
        <sz val="11"/>
        <color rgb="FF000000"/>
        <rFont val="方正仿宋简体"/>
        <charset val="134"/>
      </rPr>
      <t>亩、喀拉玉吉买（</t>
    </r>
    <r>
      <rPr>
        <sz val="11"/>
        <color rgb="FF000000"/>
        <rFont val="Times New Roman"/>
        <charset val="134"/>
      </rPr>
      <t>17</t>
    </r>
    <r>
      <rPr>
        <sz val="11"/>
        <color rgb="FF000000"/>
        <rFont val="方正仿宋简体"/>
        <charset val="134"/>
      </rPr>
      <t>）村</t>
    </r>
    <r>
      <rPr>
        <sz val="11"/>
        <color rgb="FF000000"/>
        <rFont val="Times New Roman"/>
        <charset val="134"/>
      </rPr>
      <t>700</t>
    </r>
    <r>
      <rPr>
        <sz val="11"/>
        <color rgb="FF000000"/>
        <rFont val="方正仿宋简体"/>
        <charset val="134"/>
      </rPr>
      <t>亩、阿克墩（</t>
    </r>
    <r>
      <rPr>
        <sz val="11"/>
        <color rgb="FF000000"/>
        <rFont val="Times New Roman"/>
        <charset val="134"/>
      </rPr>
      <t>18</t>
    </r>
    <r>
      <rPr>
        <sz val="11"/>
        <color rgb="FF000000"/>
        <rFont val="方正仿宋简体"/>
        <charset val="134"/>
      </rPr>
      <t>）村</t>
    </r>
    <r>
      <rPr>
        <sz val="11"/>
        <color rgb="FF000000"/>
        <rFont val="Times New Roman"/>
        <charset val="134"/>
      </rPr>
      <t>500</t>
    </r>
    <r>
      <rPr>
        <sz val="11"/>
        <color rgb="FF000000"/>
        <rFont val="方正仿宋简体"/>
        <charset val="134"/>
      </rPr>
      <t>亩、也台买里（</t>
    </r>
    <r>
      <rPr>
        <sz val="11"/>
        <color rgb="FF000000"/>
        <rFont val="Times New Roman"/>
        <charset val="134"/>
      </rPr>
      <t>19</t>
    </r>
    <r>
      <rPr>
        <sz val="11"/>
        <color rgb="FF000000"/>
        <rFont val="方正仿宋简体"/>
        <charset val="134"/>
      </rPr>
      <t>）村</t>
    </r>
    <r>
      <rPr>
        <sz val="11"/>
        <color rgb="FF000000"/>
        <rFont val="Times New Roman"/>
        <charset val="134"/>
      </rPr>
      <t>100</t>
    </r>
    <r>
      <rPr>
        <sz val="11"/>
        <color rgb="FF000000"/>
        <rFont val="方正仿宋简体"/>
        <charset val="134"/>
      </rPr>
      <t>亩、巴什乌堂（</t>
    </r>
    <r>
      <rPr>
        <sz val="11"/>
        <color rgb="FF000000"/>
        <rFont val="Times New Roman"/>
        <charset val="134"/>
      </rPr>
      <t>20</t>
    </r>
    <r>
      <rPr>
        <sz val="11"/>
        <color rgb="FF000000"/>
        <rFont val="方正仿宋简体"/>
        <charset val="134"/>
      </rPr>
      <t>）村</t>
    </r>
    <r>
      <rPr>
        <sz val="11"/>
        <color rgb="FF000000"/>
        <rFont val="Times New Roman"/>
        <charset val="134"/>
      </rPr>
      <t>110</t>
    </r>
    <r>
      <rPr>
        <sz val="11"/>
        <color rgb="FF000000"/>
        <rFont val="方正仿宋简体"/>
        <charset val="134"/>
      </rPr>
      <t>亩；琼库尔恰克乡（</t>
    </r>
    <r>
      <rPr>
        <sz val="11"/>
        <color rgb="FF000000"/>
        <rFont val="Times New Roman"/>
        <charset val="134"/>
      </rPr>
      <t>31062</t>
    </r>
    <r>
      <rPr>
        <sz val="11"/>
        <color rgb="FF000000"/>
        <rFont val="方正仿宋简体"/>
        <charset val="134"/>
      </rPr>
      <t>亩）苏外提其买里（</t>
    </r>
    <r>
      <rPr>
        <sz val="11"/>
        <color rgb="FF000000"/>
        <rFont val="Times New Roman"/>
        <charset val="134"/>
      </rPr>
      <t>2</t>
    </r>
    <r>
      <rPr>
        <sz val="11"/>
        <color rgb="FF000000"/>
        <rFont val="方正仿宋简体"/>
        <charset val="134"/>
      </rPr>
      <t>）村</t>
    </r>
    <r>
      <rPr>
        <sz val="11"/>
        <color rgb="FF000000"/>
        <rFont val="Times New Roman"/>
        <charset val="134"/>
      </rPr>
      <t>647</t>
    </r>
    <r>
      <rPr>
        <sz val="11"/>
        <color rgb="FF000000"/>
        <rFont val="方正仿宋简体"/>
        <charset val="134"/>
      </rPr>
      <t>亩、阔纳琼库尔恰克（</t>
    </r>
    <r>
      <rPr>
        <sz val="11"/>
        <color rgb="FF000000"/>
        <rFont val="Times New Roman"/>
        <charset val="134"/>
      </rPr>
      <t>3</t>
    </r>
    <r>
      <rPr>
        <sz val="11"/>
        <color rgb="FF000000"/>
        <rFont val="方正仿宋简体"/>
        <charset val="134"/>
      </rPr>
      <t>）村</t>
    </r>
    <r>
      <rPr>
        <sz val="11"/>
        <color rgb="FF000000"/>
        <rFont val="Times New Roman"/>
        <charset val="134"/>
      </rPr>
      <t>2174</t>
    </r>
    <r>
      <rPr>
        <sz val="11"/>
        <color rgb="FF000000"/>
        <rFont val="方正仿宋简体"/>
        <charset val="134"/>
      </rPr>
      <t>亩、巴扎加米（</t>
    </r>
    <r>
      <rPr>
        <sz val="11"/>
        <color rgb="FF000000"/>
        <rFont val="Times New Roman"/>
        <charset val="134"/>
      </rPr>
      <t>4</t>
    </r>
    <r>
      <rPr>
        <sz val="11"/>
        <color rgb="FF000000"/>
        <rFont val="方正仿宋简体"/>
        <charset val="134"/>
      </rPr>
      <t>）村</t>
    </r>
    <r>
      <rPr>
        <sz val="11"/>
        <color rgb="FF000000"/>
        <rFont val="Times New Roman"/>
        <charset val="134"/>
      </rPr>
      <t>1600</t>
    </r>
    <r>
      <rPr>
        <sz val="11"/>
        <color rgb="FF000000"/>
        <rFont val="方正仿宋简体"/>
        <charset val="134"/>
      </rPr>
      <t>亩、格什勒克（</t>
    </r>
    <r>
      <rPr>
        <sz val="11"/>
        <color rgb="FF000000"/>
        <rFont val="Times New Roman"/>
        <charset val="134"/>
      </rPr>
      <t>5</t>
    </r>
    <r>
      <rPr>
        <sz val="11"/>
        <color rgb="FF000000"/>
        <rFont val="方正仿宋简体"/>
        <charset val="134"/>
      </rPr>
      <t>）村</t>
    </r>
    <r>
      <rPr>
        <sz val="11"/>
        <color rgb="FF000000"/>
        <rFont val="Times New Roman"/>
        <charset val="134"/>
      </rPr>
      <t>1920</t>
    </r>
    <r>
      <rPr>
        <sz val="11"/>
        <color rgb="FF000000"/>
        <rFont val="方正仿宋简体"/>
        <charset val="134"/>
      </rPr>
      <t>亩、吐格曼贝希（</t>
    </r>
    <r>
      <rPr>
        <sz val="11"/>
        <color rgb="FF000000"/>
        <rFont val="Times New Roman"/>
        <charset val="134"/>
      </rPr>
      <t>6</t>
    </r>
    <r>
      <rPr>
        <sz val="11"/>
        <color rgb="FF000000"/>
        <rFont val="方正仿宋简体"/>
        <charset val="134"/>
      </rPr>
      <t>）村</t>
    </r>
    <r>
      <rPr>
        <sz val="11"/>
        <color rgb="FF000000"/>
        <rFont val="Times New Roman"/>
        <charset val="134"/>
      </rPr>
      <t>2850</t>
    </r>
    <r>
      <rPr>
        <sz val="11"/>
        <color rgb="FF000000"/>
        <rFont val="方正仿宋简体"/>
        <charset val="134"/>
      </rPr>
      <t>亩、塔勒克（</t>
    </r>
    <r>
      <rPr>
        <sz val="11"/>
        <color rgb="FF000000"/>
        <rFont val="Times New Roman"/>
        <charset val="134"/>
      </rPr>
      <t>9</t>
    </r>
    <r>
      <rPr>
        <sz val="11"/>
        <color rgb="FF000000"/>
        <rFont val="方正仿宋简体"/>
        <charset val="134"/>
      </rPr>
      <t>）村</t>
    </r>
    <r>
      <rPr>
        <sz val="11"/>
        <color rgb="FF000000"/>
        <rFont val="Times New Roman"/>
        <charset val="134"/>
      </rPr>
      <t>1500</t>
    </r>
    <r>
      <rPr>
        <sz val="11"/>
        <color rgb="FF000000"/>
        <rFont val="方正仿宋简体"/>
        <charset val="134"/>
      </rPr>
      <t>亩、赛克散库足克（</t>
    </r>
    <r>
      <rPr>
        <sz val="11"/>
        <color rgb="FF000000"/>
        <rFont val="Times New Roman"/>
        <charset val="134"/>
      </rPr>
      <t>13</t>
    </r>
    <r>
      <rPr>
        <sz val="11"/>
        <color rgb="FF000000"/>
        <rFont val="方正仿宋简体"/>
        <charset val="134"/>
      </rPr>
      <t>）村</t>
    </r>
    <r>
      <rPr>
        <sz val="11"/>
        <color rgb="FF000000"/>
        <rFont val="Times New Roman"/>
        <charset val="134"/>
      </rPr>
      <t>3200</t>
    </r>
    <r>
      <rPr>
        <sz val="11"/>
        <color rgb="FF000000"/>
        <rFont val="方正仿宋简体"/>
        <charset val="134"/>
      </rPr>
      <t>亩、巴格托格拉克（</t>
    </r>
    <r>
      <rPr>
        <sz val="11"/>
        <color rgb="FF000000"/>
        <rFont val="Times New Roman"/>
        <charset val="134"/>
      </rPr>
      <t>14</t>
    </r>
    <r>
      <rPr>
        <sz val="11"/>
        <color rgb="FF000000"/>
        <rFont val="方正仿宋简体"/>
        <charset val="134"/>
      </rPr>
      <t>）村</t>
    </r>
    <r>
      <rPr>
        <sz val="11"/>
        <color rgb="FF000000"/>
        <rFont val="Times New Roman"/>
        <charset val="134"/>
      </rPr>
      <t>2220</t>
    </r>
    <r>
      <rPr>
        <sz val="11"/>
        <color rgb="FF000000"/>
        <rFont val="方正仿宋简体"/>
        <charset val="134"/>
      </rPr>
      <t>亩、阿克托格拉克（</t>
    </r>
    <r>
      <rPr>
        <sz val="11"/>
        <color rgb="FF000000"/>
        <rFont val="Times New Roman"/>
        <charset val="134"/>
      </rPr>
      <t>16</t>
    </r>
    <r>
      <rPr>
        <sz val="11"/>
        <color rgb="FF000000"/>
        <rFont val="方正仿宋简体"/>
        <charset val="134"/>
      </rPr>
      <t>）村</t>
    </r>
    <r>
      <rPr>
        <sz val="11"/>
        <color rgb="FF000000"/>
        <rFont val="Times New Roman"/>
        <charset val="134"/>
      </rPr>
      <t>780</t>
    </r>
    <r>
      <rPr>
        <sz val="11"/>
        <color rgb="FF000000"/>
        <rFont val="方正仿宋简体"/>
        <charset val="134"/>
      </rPr>
      <t>亩、克孜勒库木（</t>
    </r>
    <r>
      <rPr>
        <sz val="11"/>
        <color rgb="FF000000"/>
        <rFont val="Times New Roman"/>
        <charset val="134"/>
      </rPr>
      <t>17</t>
    </r>
    <r>
      <rPr>
        <sz val="11"/>
        <color rgb="FF000000"/>
        <rFont val="方正仿宋简体"/>
        <charset val="134"/>
      </rPr>
      <t>）村</t>
    </r>
    <r>
      <rPr>
        <sz val="11"/>
        <color rgb="FF000000"/>
        <rFont val="Times New Roman"/>
        <charset val="134"/>
      </rPr>
      <t>1583</t>
    </r>
    <r>
      <rPr>
        <sz val="11"/>
        <color rgb="FF000000"/>
        <rFont val="方正仿宋简体"/>
        <charset val="134"/>
      </rPr>
      <t>亩、吾斯塘博依（</t>
    </r>
    <r>
      <rPr>
        <sz val="11"/>
        <color rgb="FF000000"/>
        <rFont val="Times New Roman"/>
        <charset val="134"/>
      </rPr>
      <t>18</t>
    </r>
    <r>
      <rPr>
        <sz val="11"/>
        <color rgb="FF000000"/>
        <rFont val="方正仿宋简体"/>
        <charset val="134"/>
      </rPr>
      <t>）村</t>
    </r>
    <r>
      <rPr>
        <sz val="11"/>
        <color rgb="FF000000"/>
        <rFont val="Times New Roman"/>
        <charset val="134"/>
      </rPr>
      <t>670</t>
    </r>
    <r>
      <rPr>
        <sz val="11"/>
        <color rgb="FF000000"/>
        <rFont val="方正仿宋简体"/>
        <charset val="134"/>
      </rPr>
      <t>亩、且克且克（</t>
    </r>
    <r>
      <rPr>
        <sz val="11"/>
        <color rgb="FF000000"/>
        <rFont val="Times New Roman"/>
        <charset val="134"/>
      </rPr>
      <t>19</t>
    </r>
    <r>
      <rPr>
        <sz val="11"/>
        <color rgb="FF000000"/>
        <rFont val="方正仿宋简体"/>
        <charset val="134"/>
      </rPr>
      <t>）村</t>
    </r>
    <r>
      <rPr>
        <sz val="11"/>
        <color rgb="FF000000"/>
        <rFont val="Times New Roman"/>
        <charset val="134"/>
      </rPr>
      <t>846</t>
    </r>
    <r>
      <rPr>
        <sz val="11"/>
        <color rgb="FF000000"/>
        <rFont val="方正仿宋简体"/>
        <charset val="134"/>
      </rPr>
      <t>亩、玉吉米力克（</t>
    </r>
    <r>
      <rPr>
        <sz val="11"/>
        <color rgb="FF000000"/>
        <rFont val="Times New Roman"/>
        <charset val="134"/>
      </rPr>
      <t>20</t>
    </r>
    <r>
      <rPr>
        <sz val="11"/>
        <color rgb="FF000000"/>
        <rFont val="方正仿宋简体"/>
        <charset val="134"/>
      </rPr>
      <t>）村</t>
    </r>
    <r>
      <rPr>
        <sz val="11"/>
        <color rgb="FF000000"/>
        <rFont val="Times New Roman"/>
        <charset val="134"/>
      </rPr>
      <t>1630</t>
    </r>
    <r>
      <rPr>
        <sz val="11"/>
        <color rgb="FF000000"/>
        <rFont val="方正仿宋简体"/>
        <charset val="134"/>
      </rPr>
      <t>亩、塔什郎托格拉克（</t>
    </r>
    <r>
      <rPr>
        <sz val="11"/>
        <color rgb="FF000000"/>
        <rFont val="Times New Roman"/>
        <charset val="134"/>
      </rPr>
      <t>22</t>
    </r>
    <r>
      <rPr>
        <sz val="11"/>
        <color rgb="FF000000"/>
        <rFont val="方正仿宋简体"/>
        <charset val="134"/>
      </rPr>
      <t>）村</t>
    </r>
    <r>
      <rPr>
        <sz val="11"/>
        <color rgb="FF000000"/>
        <rFont val="Times New Roman"/>
        <charset val="134"/>
      </rPr>
      <t>1680</t>
    </r>
    <r>
      <rPr>
        <sz val="11"/>
        <color rgb="FF000000"/>
        <rFont val="方正仿宋简体"/>
        <charset val="134"/>
      </rPr>
      <t>亩、希庞（</t>
    </r>
    <r>
      <rPr>
        <sz val="11"/>
        <color rgb="FF000000"/>
        <rFont val="Times New Roman"/>
        <charset val="134"/>
      </rPr>
      <t>24</t>
    </r>
    <r>
      <rPr>
        <sz val="11"/>
        <color rgb="FF000000"/>
        <rFont val="方正仿宋简体"/>
        <charset val="134"/>
      </rPr>
      <t>）村</t>
    </r>
    <r>
      <rPr>
        <sz val="11"/>
        <color rgb="FF000000"/>
        <rFont val="Times New Roman"/>
        <charset val="134"/>
      </rPr>
      <t>700</t>
    </r>
    <r>
      <rPr>
        <sz val="11"/>
        <color rgb="FF000000"/>
        <rFont val="方正仿宋简体"/>
        <charset val="134"/>
      </rPr>
      <t>亩、元宝勒克（</t>
    </r>
    <r>
      <rPr>
        <sz val="11"/>
        <color rgb="FF000000"/>
        <rFont val="Times New Roman"/>
        <charset val="134"/>
      </rPr>
      <t>25</t>
    </r>
    <r>
      <rPr>
        <sz val="11"/>
        <color rgb="FF000000"/>
        <rFont val="方正仿宋简体"/>
        <charset val="134"/>
      </rPr>
      <t>）村</t>
    </r>
    <r>
      <rPr>
        <sz val="11"/>
        <color rgb="FF000000"/>
        <rFont val="Times New Roman"/>
        <charset val="134"/>
      </rPr>
      <t>850</t>
    </r>
    <r>
      <rPr>
        <sz val="11"/>
        <color rgb="FF000000"/>
        <rFont val="方正仿宋简体"/>
        <charset val="134"/>
      </rPr>
      <t>亩、木尕勒（</t>
    </r>
    <r>
      <rPr>
        <sz val="11"/>
        <color rgb="FF000000"/>
        <rFont val="Times New Roman"/>
        <charset val="134"/>
      </rPr>
      <t>26</t>
    </r>
    <r>
      <rPr>
        <sz val="11"/>
        <color rgb="FF000000"/>
        <rFont val="方正仿宋简体"/>
        <charset val="134"/>
      </rPr>
      <t>）村</t>
    </r>
    <r>
      <rPr>
        <sz val="11"/>
        <color rgb="FF000000"/>
        <rFont val="Times New Roman"/>
        <charset val="134"/>
      </rPr>
      <t>970</t>
    </r>
    <r>
      <rPr>
        <sz val="11"/>
        <color rgb="FF000000"/>
        <rFont val="方正仿宋简体"/>
        <charset val="134"/>
      </rPr>
      <t>亩、古勒巴格（</t>
    </r>
    <r>
      <rPr>
        <sz val="11"/>
        <color rgb="FF000000"/>
        <rFont val="Times New Roman"/>
        <charset val="134"/>
      </rPr>
      <t>27</t>
    </r>
    <r>
      <rPr>
        <sz val="11"/>
        <color rgb="FF000000"/>
        <rFont val="方正仿宋简体"/>
        <charset val="134"/>
      </rPr>
      <t>）村</t>
    </r>
    <r>
      <rPr>
        <sz val="11"/>
        <color rgb="FF000000"/>
        <rFont val="Times New Roman"/>
        <charset val="134"/>
      </rPr>
      <t>1050</t>
    </r>
    <r>
      <rPr>
        <sz val="11"/>
        <color rgb="FF000000"/>
        <rFont val="方正仿宋简体"/>
        <charset val="134"/>
      </rPr>
      <t>亩、拱拜孜（</t>
    </r>
    <r>
      <rPr>
        <sz val="11"/>
        <color rgb="FF000000"/>
        <rFont val="Times New Roman"/>
        <charset val="134"/>
      </rPr>
      <t>28</t>
    </r>
    <r>
      <rPr>
        <sz val="11"/>
        <color rgb="FF000000"/>
        <rFont val="方正仿宋简体"/>
        <charset val="134"/>
      </rPr>
      <t>）村</t>
    </r>
    <r>
      <rPr>
        <sz val="11"/>
        <color rgb="FF000000"/>
        <rFont val="Times New Roman"/>
        <charset val="134"/>
      </rPr>
      <t>848</t>
    </r>
    <r>
      <rPr>
        <sz val="11"/>
        <color rgb="FF000000"/>
        <rFont val="方正仿宋简体"/>
        <charset val="134"/>
      </rPr>
      <t>亩、温阿勒台库什（</t>
    </r>
    <r>
      <rPr>
        <sz val="11"/>
        <color rgb="FF000000"/>
        <rFont val="Times New Roman"/>
        <charset val="134"/>
      </rPr>
      <t>29</t>
    </r>
    <r>
      <rPr>
        <sz val="11"/>
        <color rgb="FF000000"/>
        <rFont val="方正仿宋简体"/>
        <charset val="134"/>
      </rPr>
      <t>）村</t>
    </r>
    <r>
      <rPr>
        <sz val="11"/>
        <color rgb="FF000000"/>
        <rFont val="Times New Roman"/>
        <charset val="134"/>
      </rPr>
      <t>900</t>
    </r>
    <r>
      <rPr>
        <sz val="11"/>
        <color rgb="FF000000"/>
        <rFont val="方正仿宋简体"/>
        <charset val="134"/>
      </rPr>
      <t>亩、铁日木（</t>
    </r>
    <r>
      <rPr>
        <sz val="11"/>
        <color rgb="FF000000"/>
        <rFont val="Times New Roman"/>
        <charset val="134"/>
      </rPr>
      <t>30</t>
    </r>
    <r>
      <rPr>
        <sz val="11"/>
        <color rgb="FF000000"/>
        <rFont val="方正仿宋简体"/>
        <charset val="134"/>
      </rPr>
      <t>）村</t>
    </r>
    <r>
      <rPr>
        <sz val="11"/>
        <color rgb="FF000000"/>
        <rFont val="Times New Roman"/>
        <charset val="134"/>
      </rPr>
      <t>1100</t>
    </r>
    <r>
      <rPr>
        <sz val="11"/>
        <color rgb="FF000000"/>
        <rFont val="方正仿宋简体"/>
        <charset val="134"/>
      </rPr>
      <t>亩、其乃巴格（</t>
    </r>
    <r>
      <rPr>
        <sz val="11"/>
        <color rgb="FF000000"/>
        <rFont val="Times New Roman"/>
        <charset val="134"/>
      </rPr>
      <t>31</t>
    </r>
    <r>
      <rPr>
        <sz val="11"/>
        <color rgb="FF000000"/>
        <rFont val="方正仿宋简体"/>
        <charset val="134"/>
      </rPr>
      <t>）村</t>
    </r>
    <r>
      <rPr>
        <sz val="11"/>
        <color rgb="FF000000"/>
        <rFont val="Times New Roman"/>
        <charset val="134"/>
      </rPr>
      <t>1344</t>
    </r>
    <r>
      <rPr>
        <sz val="11"/>
        <color rgb="FF000000"/>
        <rFont val="方正仿宋简体"/>
        <charset val="134"/>
      </rPr>
      <t>亩；色力布亚镇（</t>
    </r>
    <r>
      <rPr>
        <sz val="11"/>
        <color rgb="FF000000"/>
        <rFont val="Times New Roman"/>
        <charset val="134"/>
      </rPr>
      <t>4502.9</t>
    </r>
    <r>
      <rPr>
        <sz val="11"/>
        <color rgb="FF000000"/>
        <rFont val="方正仿宋简体"/>
        <charset val="134"/>
      </rPr>
      <t>亩）喀拉艾肯博依（</t>
    </r>
    <r>
      <rPr>
        <sz val="11"/>
        <color rgb="FF000000"/>
        <rFont val="Times New Roman"/>
        <charset val="134"/>
      </rPr>
      <t>2</t>
    </r>
    <r>
      <rPr>
        <sz val="11"/>
        <color rgb="FF000000"/>
        <rFont val="方正仿宋简体"/>
        <charset val="134"/>
      </rPr>
      <t>）村</t>
    </r>
    <r>
      <rPr>
        <sz val="11"/>
        <color rgb="FF000000"/>
        <rFont val="Times New Roman"/>
        <charset val="134"/>
      </rPr>
      <t>1291.7</t>
    </r>
    <r>
      <rPr>
        <sz val="11"/>
        <color rgb="FF000000"/>
        <rFont val="方正仿宋简体"/>
        <charset val="134"/>
      </rPr>
      <t>亩、英买里（</t>
    </r>
    <r>
      <rPr>
        <sz val="11"/>
        <color rgb="FF000000"/>
        <rFont val="Times New Roman"/>
        <charset val="134"/>
      </rPr>
      <t>3</t>
    </r>
    <r>
      <rPr>
        <sz val="11"/>
        <color rgb="FF000000"/>
        <rFont val="方正仿宋简体"/>
        <charset val="134"/>
      </rPr>
      <t>）村</t>
    </r>
    <r>
      <rPr>
        <sz val="11"/>
        <color rgb="FF000000"/>
        <rFont val="Times New Roman"/>
        <charset val="134"/>
      </rPr>
      <t>223</t>
    </r>
    <r>
      <rPr>
        <sz val="11"/>
        <color rgb="FF000000"/>
        <rFont val="方正仿宋简体"/>
        <charset val="134"/>
      </rPr>
      <t>亩、阿克吾斯塘（</t>
    </r>
    <r>
      <rPr>
        <sz val="11"/>
        <color rgb="FF000000"/>
        <rFont val="Times New Roman"/>
        <charset val="134"/>
      </rPr>
      <t>4</t>
    </r>
    <r>
      <rPr>
        <sz val="11"/>
        <color rgb="FF000000"/>
        <rFont val="方正仿宋简体"/>
        <charset val="134"/>
      </rPr>
      <t>）村</t>
    </r>
    <r>
      <rPr>
        <sz val="11"/>
        <color rgb="FF000000"/>
        <rFont val="Times New Roman"/>
        <charset val="134"/>
      </rPr>
      <t>42.1</t>
    </r>
    <r>
      <rPr>
        <sz val="11"/>
        <color rgb="FF000000"/>
        <rFont val="方正仿宋简体"/>
        <charset val="134"/>
      </rPr>
      <t>亩、帕合米勒克（</t>
    </r>
    <r>
      <rPr>
        <sz val="11"/>
        <color rgb="FF000000"/>
        <rFont val="Times New Roman"/>
        <charset val="134"/>
      </rPr>
      <t>11</t>
    </r>
    <r>
      <rPr>
        <sz val="11"/>
        <color rgb="FF000000"/>
        <rFont val="方正仿宋简体"/>
        <charset val="134"/>
      </rPr>
      <t>）村</t>
    </r>
    <r>
      <rPr>
        <sz val="11"/>
        <color rgb="FF000000"/>
        <rFont val="Times New Roman"/>
        <charset val="134"/>
      </rPr>
      <t>12.3</t>
    </r>
    <r>
      <rPr>
        <sz val="11"/>
        <color rgb="FF000000"/>
        <rFont val="方正仿宋简体"/>
        <charset val="134"/>
      </rPr>
      <t>亩、阿勒台开斯克（</t>
    </r>
    <r>
      <rPr>
        <sz val="11"/>
        <color rgb="FF000000"/>
        <rFont val="Times New Roman"/>
        <charset val="134"/>
      </rPr>
      <t>12</t>
    </r>
    <r>
      <rPr>
        <sz val="11"/>
        <color rgb="FF000000"/>
        <rFont val="方正仿宋简体"/>
        <charset val="134"/>
      </rPr>
      <t>）村</t>
    </r>
    <r>
      <rPr>
        <sz val="11"/>
        <color rgb="FF000000"/>
        <rFont val="Times New Roman"/>
        <charset val="134"/>
      </rPr>
      <t>197.9</t>
    </r>
    <r>
      <rPr>
        <sz val="11"/>
        <color rgb="FF000000"/>
        <rFont val="方正仿宋简体"/>
        <charset val="134"/>
      </rPr>
      <t>亩、阿克墩结米（</t>
    </r>
    <r>
      <rPr>
        <sz val="11"/>
        <color rgb="FF000000"/>
        <rFont val="Times New Roman"/>
        <charset val="134"/>
      </rPr>
      <t>13</t>
    </r>
    <r>
      <rPr>
        <sz val="11"/>
        <color rgb="FF000000"/>
        <rFont val="方正仿宋简体"/>
        <charset val="134"/>
      </rPr>
      <t>）村</t>
    </r>
    <r>
      <rPr>
        <sz val="11"/>
        <color rgb="FF000000"/>
        <rFont val="Times New Roman"/>
        <charset val="134"/>
      </rPr>
      <t>53</t>
    </r>
    <r>
      <rPr>
        <sz val="11"/>
        <color rgb="FF000000"/>
        <rFont val="方正仿宋简体"/>
        <charset val="134"/>
      </rPr>
      <t>亩、拜什吐普（</t>
    </r>
    <r>
      <rPr>
        <sz val="11"/>
        <color rgb="FF000000"/>
        <rFont val="Times New Roman"/>
        <charset val="134"/>
      </rPr>
      <t>15</t>
    </r>
    <r>
      <rPr>
        <sz val="11"/>
        <color rgb="FF000000"/>
        <rFont val="方正仿宋简体"/>
        <charset val="134"/>
      </rPr>
      <t>）村</t>
    </r>
    <r>
      <rPr>
        <sz val="11"/>
        <color rgb="FF000000"/>
        <rFont val="Times New Roman"/>
        <charset val="134"/>
      </rPr>
      <t>821.2</t>
    </r>
    <r>
      <rPr>
        <sz val="11"/>
        <color rgb="FF000000"/>
        <rFont val="方正仿宋简体"/>
        <charset val="134"/>
      </rPr>
      <t>亩、博孜艾日克（</t>
    </r>
    <r>
      <rPr>
        <sz val="11"/>
        <color rgb="FF000000"/>
        <rFont val="Times New Roman"/>
        <charset val="134"/>
      </rPr>
      <t>17</t>
    </r>
    <r>
      <rPr>
        <sz val="11"/>
        <color rgb="FF000000"/>
        <rFont val="方正仿宋简体"/>
        <charset val="134"/>
      </rPr>
      <t>）村</t>
    </r>
    <r>
      <rPr>
        <sz val="11"/>
        <color rgb="FF000000"/>
        <rFont val="Times New Roman"/>
        <charset val="134"/>
      </rPr>
      <t>777</t>
    </r>
    <r>
      <rPr>
        <sz val="11"/>
        <color rgb="FF000000"/>
        <rFont val="方正仿宋简体"/>
        <charset val="134"/>
      </rPr>
      <t>亩、英阿瓦提（</t>
    </r>
    <r>
      <rPr>
        <sz val="11"/>
        <color rgb="FF000000"/>
        <rFont val="Times New Roman"/>
        <charset val="134"/>
      </rPr>
      <t>18</t>
    </r>
    <r>
      <rPr>
        <sz val="11"/>
        <color rgb="FF000000"/>
        <rFont val="方正仿宋简体"/>
        <charset val="134"/>
      </rPr>
      <t>）村</t>
    </r>
    <r>
      <rPr>
        <sz val="11"/>
        <color rgb="FF000000"/>
        <rFont val="Times New Roman"/>
        <charset val="134"/>
      </rPr>
      <t>300.3</t>
    </r>
    <r>
      <rPr>
        <sz val="11"/>
        <color rgb="FF000000"/>
        <rFont val="方正仿宋简体"/>
        <charset val="134"/>
      </rPr>
      <t>亩、克亚克力克（</t>
    </r>
    <r>
      <rPr>
        <sz val="11"/>
        <color rgb="FF000000"/>
        <rFont val="Times New Roman"/>
        <charset val="134"/>
      </rPr>
      <t>19</t>
    </r>
    <r>
      <rPr>
        <sz val="11"/>
        <color rgb="FF000000"/>
        <rFont val="方正仿宋简体"/>
        <charset val="134"/>
      </rPr>
      <t>）村</t>
    </r>
    <r>
      <rPr>
        <sz val="11"/>
        <color rgb="FF000000"/>
        <rFont val="Times New Roman"/>
        <charset val="134"/>
      </rPr>
      <t>784.4</t>
    </r>
    <r>
      <rPr>
        <sz val="11"/>
        <color rgb="FF000000"/>
        <rFont val="方正仿宋简体"/>
        <charset val="134"/>
      </rPr>
      <t>亩；阿拉格尔乡（</t>
    </r>
    <r>
      <rPr>
        <sz val="11"/>
        <color rgb="FF000000"/>
        <rFont val="Times New Roman"/>
        <charset val="134"/>
      </rPr>
      <t>4432.4</t>
    </r>
    <r>
      <rPr>
        <sz val="11"/>
        <color rgb="FF000000"/>
        <rFont val="方正仿宋简体"/>
        <charset val="134"/>
      </rPr>
      <t>亩）阔纳乌堂（</t>
    </r>
    <r>
      <rPr>
        <sz val="11"/>
        <color rgb="FF000000"/>
        <rFont val="Times New Roman"/>
        <charset val="134"/>
      </rPr>
      <t>3</t>
    </r>
    <r>
      <rPr>
        <sz val="11"/>
        <color rgb="FF000000"/>
        <rFont val="方正仿宋简体"/>
        <charset val="134"/>
      </rPr>
      <t>）村</t>
    </r>
    <r>
      <rPr>
        <sz val="11"/>
        <color rgb="FF000000"/>
        <rFont val="Times New Roman"/>
        <charset val="134"/>
      </rPr>
      <t>500</t>
    </r>
    <r>
      <rPr>
        <sz val="11"/>
        <color rgb="FF000000"/>
        <rFont val="方正仿宋简体"/>
        <charset val="134"/>
      </rPr>
      <t>亩、阿克央塔克（</t>
    </r>
    <r>
      <rPr>
        <sz val="11"/>
        <color rgb="FF000000"/>
        <rFont val="Times New Roman"/>
        <charset val="134"/>
      </rPr>
      <t>7</t>
    </r>
    <r>
      <rPr>
        <sz val="11"/>
        <color rgb="FF000000"/>
        <rFont val="方正仿宋简体"/>
        <charset val="134"/>
      </rPr>
      <t>）村</t>
    </r>
    <r>
      <rPr>
        <sz val="11"/>
        <color rgb="FF000000"/>
        <rFont val="Times New Roman"/>
        <charset val="134"/>
      </rPr>
      <t>465</t>
    </r>
    <r>
      <rPr>
        <sz val="11"/>
        <color rgb="FF000000"/>
        <rFont val="方正仿宋简体"/>
        <charset val="134"/>
      </rPr>
      <t>亩、萨干吾斯塘（</t>
    </r>
    <r>
      <rPr>
        <sz val="11"/>
        <color rgb="FF000000"/>
        <rFont val="Times New Roman"/>
        <charset val="134"/>
      </rPr>
      <t>8</t>
    </r>
    <r>
      <rPr>
        <sz val="11"/>
        <color rgb="FF000000"/>
        <rFont val="方正仿宋简体"/>
        <charset val="134"/>
      </rPr>
      <t>）村</t>
    </r>
    <r>
      <rPr>
        <sz val="11"/>
        <color rgb="FF000000"/>
        <rFont val="Times New Roman"/>
        <charset val="134"/>
      </rPr>
      <t>263</t>
    </r>
    <r>
      <rPr>
        <sz val="11"/>
        <color rgb="FF000000"/>
        <rFont val="方正仿宋简体"/>
        <charset val="134"/>
      </rPr>
      <t>亩、其干布拉克村</t>
    </r>
    <r>
      <rPr>
        <sz val="11"/>
        <color rgb="FF000000"/>
        <rFont val="Times New Roman"/>
        <charset val="134"/>
      </rPr>
      <t>(9</t>
    </r>
    <r>
      <rPr>
        <sz val="11"/>
        <color rgb="FF000000"/>
        <rFont val="方正仿宋简体"/>
        <charset val="134"/>
      </rPr>
      <t>）村</t>
    </r>
    <r>
      <rPr>
        <sz val="11"/>
        <color rgb="FF000000"/>
        <rFont val="Times New Roman"/>
        <charset val="134"/>
      </rPr>
      <t>920</t>
    </r>
    <r>
      <rPr>
        <sz val="11"/>
        <color rgb="FF000000"/>
        <rFont val="方正仿宋简体"/>
        <charset val="134"/>
      </rPr>
      <t>亩、喀拉艾肯（</t>
    </r>
    <r>
      <rPr>
        <sz val="11"/>
        <color rgb="FF000000"/>
        <rFont val="Times New Roman"/>
        <charset val="134"/>
      </rPr>
      <t>10</t>
    </r>
    <r>
      <rPr>
        <sz val="11"/>
        <color rgb="FF000000"/>
        <rFont val="方正仿宋简体"/>
        <charset val="134"/>
      </rPr>
      <t>）村</t>
    </r>
    <r>
      <rPr>
        <sz val="11"/>
        <color rgb="FF000000"/>
        <rFont val="Times New Roman"/>
        <charset val="134"/>
      </rPr>
      <t>672</t>
    </r>
    <r>
      <rPr>
        <sz val="11"/>
        <color rgb="FF000000"/>
        <rFont val="方正仿宋简体"/>
        <charset val="134"/>
      </rPr>
      <t>亩、阿克阔纳克勒克（</t>
    </r>
    <r>
      <rPr>
        <sz val="11"/>
        <color rgb="FF000000"/>
        <rFont val="Times New Roman"/>
        <charset val="134"/>
      </rPr>
      <t>11</t>
    </r>
    <r>
      <rPr>
        <sz val="11"/>
        <color rgb="FF000000"/>
        <rFont val="方正仿宋简体"/>
        <charset val="134"/>
      </rPr>
      <t>）村</t>
    </r>
    <r>
      <rPr>
        <sz val="11"/>
        <color rgb="FF000000"/>
        <rFont val="Times New Roman"/>
        <charset val="134"/>
      </rPr>
      <t>963</t>
    </r>
    <r>
      <rPr>
        <sz val="11"/>
        <color rgb="FF000000"/>
        <rFont val="方正仿宋简体"/>
        <charset val="134"/>
      </rPr>
      <t>亩、托什坎却勒（</t>
    </r>
    <r>
      <rPr>
        <sz val="11"/>
        <color rgb="FF000000"/>
        <rFont val="Times New Roman"/>
        <charset val="134"/>
      </rPr>
      <t>12</t>
    </r>
    <r>
      <rPr>
        <sz val="11"/>
        <color rgb="FF000000"/>
        <rFont val="方正仿宋简体"/>
        <charset val="134"/>
      </rPr>
      <t>）村</t>
    </r>
    <r>
      <rPr>
        <sz val="11"/>
        <color rgb="FF000000"/>
        <rFont val="Times New Roman"/>
        <charset val="134"/>
      </rPr>
      <t>134</t>
    </r>
    <r>
      <rPr>
        <sz val="11"/>
        <color rgb="FF000000"/>
        <rFont val="方正仿宋简体"/>
        <charset val="134"/>
      </rPr>
      <t>亩、喀勒塔亚依拉克（</t>
    </r>
    <r>
      <rPr>
        <sz val="11"/>
        <color rgb="FF000000"/>
        <rFont val="Times New Roman"/>
        <charset val="134"/>
      </rPr>
      <t>14</t>
    </r>
    <r>
      <rPr>
        <sz val="11"/>
        <color rgb="FF000000"/>
        <rFont val="方正仿宋简体"/>
        <charset val="134"/>
      </rPr>
      <t>）村</t>
    </r>
    <r>
      <rPr>
        <sz val="11"/>
        <color rgb="FF000000"/>
        <rFont val="Times New Roman"/>
        <charset val="134"/>
      </rPr>
      <t>500</t>
    </r>
    <r>
      <rPr>
        <sz val="11"/>
        <color rgb="FF000000"/>
        <rFont val="方正仿宋简体"/>
        <charset val="134"/>
      </rPr>
      <t>亩、阿克库勒（</t>
    </r>
    <r>
      <rPr>
        <sz val="11"/>
        <color rgb="FF000000"/>
        <rFont val="Times New Roman"/>
        <charset val="134"/>
      </rPr>
      <t>15</t>
    </r>
    <r>
      <rPr>
        <sz val="11"/>
        <color rgb="FF000000"/>
        <rFont val="方正仿宋简体"/>
        <charset val="134"/>
      </rPr>
      <t>）村</t>
    </r>
    <r>
      <rPr>
        <sz val="11"/>
        <color rgb="FF000000"/>
        <rFont val="Times New Roman"/>
        <charset val="134"/>
      </rPr>
      <t>515.4</t>
    </r>
    <r>
      <rPr>
        <sz val="11"/>
        <color rgb="FF000000"/>
        <rFont val="方正仿宋简体"/>
        <charset val="134"/>
      </rPr>
      <t>亩；恰尔巴格乡阿勒台买里（</t>
    </r>
    <r>
      <rPr>
        <sz val="11"/>
        <color rgb="FF000000"/>
        <rFont val="Times New Roman"/>
        <charset val="134"/>
      </rPr>
      <t>4</t>
    </r>
    <r>
      <rPr>
        <sz val="11"/>
        <color rgb="FF000000"/>
        <rFont val="方正仿宋简体"/>
        <charset val="134"/>
      </rPr>
      <t>）村</t>
    </r>
    <r>
      <rPr>
        <sz val="11"/>
        <color rgb="FF000000"/>
        <rFont val="Times New Roman"/>
        <charset val="134"/>
      </rPr>
      <t>4600</t>
    </r>
    <r>
      <rPr>
        <sz val="11"/>
        <color rgb="FF000000"/>
        <rFont val="方正仿宋简体"/>
        <charset val="134"/>
      </rPr>
      <t>亩核桃、阿热买里（</t>
    </r>
    <r>
      <rPr>
        <sz val="11"/>
        <color rgb="FF000000"/>
        <rFont val="Times New Roman"/>
        <charset val="134"/>
      </rPr>
      <t>5</t>
    </r>
    <r>
      <rPr>
        <sz val="11"/>
        <color rgb="FF000000"/>
        <rFont val="方正仿宋简体"/>
        <charset val="134"/>
      </rPr>
      <t>）村核桃</t>
    </r>
    <r>
      <rPr>
        <sz val="11"/>
        <color rgb="FF000000"/>
        <rFont val="Times New Roman"/>
        <charset val="134"/>
      </rPr>
      <t>716</t>
    </r>
    <r>
      <rPr>
        <sz val="11"/>
        <color rgb="FF000000"/>
        <rFont val="方正仿宋简体"/>
        <charset val="134"/>
      </rPr>
      <t>亩、塔格阿勒迪（</t>
    </r>
    <r>
      <rPr>
        <sz val="11"/>
        <color rgb="FF000000"/>
        <rFont val="Times New Roman"/>
        <charset val="134"/>
      </rPr>
      <t>7</t>
    </r>
    <r>
      <rPr>
        <sz val="11"/>
        <color rgb="FF000000"/>
        <rFont val="方正仿宋简体"/>
        <charset val="134"/>
      </rPr>
      <t>）村</t>
    </r>
    <r>
      <rPr>
        <sz val="11"/>
        <color rgb="FF000000"/>
        <rFont val="Times New Roman"/>
        <charset val="134"/>
      </rPr>
      <t>104</t>
    </r>
    <r>
      <rPr>
        <sz val="11"/>
        <color rgb="FF000000"/>
        <rFont val="方正仿宋简体"/>
        <charset val="134"/>
      </rPr>
      <t>户</t>
    </r>
    <r>
      <rPr>
        <sz val="11"/>
        <color rgb="FF000000"/>
        <rFont val="Times New Roman"/>
        <charset val="134"/>
      </rPr>
      <t>670</t>
    </r>
    <r>
      <rPr>
        <sz val="11"/>
        <color rgb="FF000000"/>
        <rFont val="方正仿宋简体"/>
        <charset val="134"/>
      </rPr>
      <t>亩、吐格曼买里（</t>
    </r>
    <r>
      <rPr>
        <sz val="11"/>
        <color rgb="FF000000"/>
        <rFont val="Times New Roman"/>
        <charset val="134"/>
      </rPr>
      <t>8</t>
    </r>
    <r>
      <rPr>
        <sz val="11"/>
        <color rgb="FF000000"/>
        <rFont val="方正仿宋简体"/>
        <charset val="134"/>
      </rPr>
      <t>）村</t>
    </r>
    <r>
      <rPr>
        <sz val="11"/>
        <color rgb="FF000000"/>
        <rFont val="Times New Roman"/>
        <charset val="134"/>
      </rPr>
      <t>16</t>
    </r>
    <r>
      <rPr>
        <sz val="11"/>
        <color rgb="FF000000"/>
        <rFont val="方正仿宋简体"/>
        <charset val="134"/>
      </rPr>
      <t>户</t>
    </r>
    <r>
      <rPr>
        <sz val="11"/>
        <color rgb="FF000000"/>
        <rFont val="Times New Roman"/>
        <charset val="134"/>
      </rPr>
      <t>134</t>
    </r>
    <r>
      <rPr>
        <sz val="11"/>
        <color rgb="FF000000"/>
        <rFont val="方正仿宋简体"/>
        <charset val="134"/>
      </rPr>
      <t>亩、拍斯吾斯塘（</t>
    </r>
    <r>
      <rPr>
        <sz val="11"/>
        <color rgb="FF000000"/>
        <rFont val="Times New Roman"/>
        <charset val="134"/>
      </rPr>
      <t>10</t>
    </r>
    <r>
      <rPr>
        <sz val="11"/>
        <color rgb="FF000000"/>
        <rFont val="方正仿宋简体"/>
        <charset val="134"/>
      </rPr>
      <t>）村</t>
    </r>
    <r>
      <rPr>
        <sz val="11"/>
        <color rgb="FF000000"/>
        <rFont val="Times New Roman"/>
        <charset val="134"/>
      </rPr>
      <t>565</t>
    </r>
    <r>
      <rPr>
        <sz val="11"/>
        <color rgb="FF000000"/>
        <rFont val="方正仿宋简体"/>
        <charset val="134"/>
      </rPr>
      <t>亩香梨、奥依阔坦（</t>
    </r>
    <r>
      <rPr>
        <sz val="11"/>
        <color rgb="FF000000"/>
        <rFont val="Times New Roman"/>
        <charset val="134"/>
      </rPr>
      <t>11</t>
    </r>
    <r>
      <rPr>
        <sz val="11"/>
        <color rgb="FF000000"/>
        <rFont val="方正仿宋简体"/>
        <charset val="134"/>
      </rPr>
      <t>）村</t>
    </r>
    <r>
      <rPr>
        <sz val="11"/>
        <color rgb="FF000000"/>
        <rFont val="Times New Roman"/>
        <charset val="134"/>
      </rPr>
      <t>162</t>
    </r>
    <r>
      <rPr>
        <sz val="11"/>
        <color rgb="FF000000"/>
        <rFont val="方正仿宋简体"/>
        <charset val="134"/>
      </rPr>
      <t>困户</t>
    </r>
    <r>
      <rPr>
        <sz val="11"/>
        <color rgb="FF000000"/>
        <rFont val="Times New Roman"/>
        <charset val="134"/>
      </rPr>
      <t>1187.6</t>
    </r>
    <r>
      <rPr>
        <sz val="11"/>
        <color rgb="FF000000"/>
        <rFont val="方正仿宋简体"/>
        <charset val="134"/>
      </rPr>
      <t>亩、郎喀勒克（</t>
    </r>
    <r>
      <rPr>
        <sz val="11"/>
        <color rgb="FF000000"/>
        <rFont val="Times New Roman"/>
        <charset val="134"/>
      </rPr>
      <t>18</t>
    </r>
    <r>
      <rPr>
        <sz val="11"/>
        <color rgb="FF000000"/>
        <rFont val="方正仿宋简体"/>
        <charset val="134"/>
      </rPr>
      <t>）村核桃</t>
    </r>
    <r>
      <rPr>
        <sz val="11"/>
        <color rgb="FF000000"/>
        <rFont val="Times New Roman"/>
        <charset val="134"/>
      </rPr>
      <t>494.5</t>
    </r>
    <r>
      <rPr>
        <sz val="11"/>
        <color rgb="FF000000"/>
        <rFont val="方正仿宋简体"/>
        <charset val="134"/>
      </rPr>
      <t>亩。</t>
    </r>
    <r>
      <rPr>
        <sz val="11"/>
        <color rgb="FF000000"/>
        <rFont val="Times New Roman"/>
        <charset val="134"/>
      </rPr>
      <t xml:space="preserve">
2</t>
    </r>
    <r>
      <rPr>
        <sz val="11"/>
        <color rgb="FF000000"/>
        <rFont val="方正仿宋简体"/>
        <charset val="134"/>
      </rPr>
      <t>投资</t>
    </r>
    <r>
      <rPr>
        <sz val="11"/>
        <color rgb="FF000000"/>
        <rFont val="Times New Roman"/>
        <charset val="134"/>
      </rPr>
      <t>1026.084</t>
    </r>
    <r>
      <rPr>
        <sz val="11"/>
        <color rgb="FF000000"/>
        <rFont val="方正仿宋简体"/>
        <charset val="134"/>
      </rPr>
      <t>万元，对</t>
    </r>
    <r>
      <rPr>
        <sz val="11"/>
        <color rgb="FF000000"/>
        <rFont val="Times New Roman"/>
        <charset val="134"/>
      </rPr>
      <t>25652.1</t>
    </r>
    <r>
      <rPr>
        <sz val="11"/>
        <color rgb="FF000000"/>
        <rFont val="方正仿宋简体"/>
        <charset val="134"/>
      </rPr>
      <t>亩果园实施提质增效项目，按照</t>
    </r>
    <r>
      <rPr>
        <sz val="11"/>
        <color rgb="FF000000"/>
        <rFont val="Times New Roman"/>
        <charset val="134"/>
      </rPr>
      <t>400</t>
    </r>
    <r>
      <rPr>
        <sz val="11"/>
        <color rgb="FF000000"/>
        <rFont val="方正仿宋简体"/>
        <charset val="134"/>
      </rPr>
      <t>元</t>
    </r>
    <r>
      <rPr>
        <sz val="11"/>
        <color rgb="FF000000"/>
        <rFont val="Times New Roman"/>
        <charset val="134"/>
      </rPr>
      <t>/</t>
    </r>
    <r>
      <rPr>
        <sz val="11"/>
        <color rgb="FF000000"/>
        <rFont val="方正仿宋简体"/>
        <charset val="134"/>
      </rPr>
      <t>亩额度标准投入，主要用于</t>
    </r>
    <r>
      <rPr>
        <sz val="11"/>
        <color rgb="FF000000"/>
        <rFont val="Times New Roman"/>
        <charset val="134"/>
      </rPr>
      <t>1.</t>
    </r>
    <r>
      <rPr>
        <sz val="11"/>
        <color rgb="FF000000"/>
        <rFont val="方正仿宋简体"/>
        <charset val="134"/>
      </rPr>
      <t>肥料投入：按照油渣</t>
    </r>
    <r>
      <rPr>
        <sz val="11"/>
        <color rgb="FF000000"/>
        <rFont val="Times New Roman"/>
        <charset val="134"/>
      </rPr>
      <t>:</t>
    </r>
    <r>
      <rPr>
        <sz val="11"/>
        <color rgb="FF000000"/>
        <rFont val="方正仿宋简体"/>
        <charset val="134"/>
      </rPr>
      <t>复合肥</t>
    </r>
    <r>
      <rPr>
        <sz val="11"/>
        <color rgb="FF000000"/>
        <rFont val="Times New Roman"/>
        <charset val="134"/>
      </rPr>
      <t>:</t>
    </r>
    <r>
      <rPr>
        <sz val="11"/>
        <color rgb="FF000000"/>
        <rFont val="方正仿宋简体"/>
        <charset val="134"/>
      </rPr>
      <t>磷酸二铵：有机肥</t>
    </r>
    <r>
      <rPr>
        <sz val="11"/>
        <color rgb="FF000000"/>
        <rFont val="Times New Roman"/>
        <charset val="134"/>
      </rPr>
      <t>=2:1:1:1</t>
    </r>
    <r>
      <rPr>
        <sz val="11"/>
        <color rgb="FF000000"/>
        <rFont val="方正仿宋简体"/>
        <charset val="134"/>
      </rPr>
      <t>的标准投入，购置油渣</t>
    </r>
    <r>
      <rPr>
        <sz val="11"/>
        <color rgb="FF000000"/>
        <rFont val="Times New Roman"/>
        <charset val="134"/>
      </rPr>
      <t>988</t>
    </r>
    <r>
      <rPr>
        <sz val="11"/>
        <color rgb="FF000000"/>
        <rFont val="方正仿宋简体"/>
        <charset val="134"/>
      </rPr>
      <t>吨，复合肥</t>
    </r>
    <r>
      <rPr>
        <sz val="11"/>
        <color rgb="FF000000"/>
        <rFont val="Times New Roman"/>
        <charset val="134"/>
      </rPr>
      <t>494</t>
    </r>
    <r>
      <rPr>
        <sz val="11"/>
        <color rgb="FF000000"/>
        <rFont val="方正仿宋简体"/>
        <charset val="134"/>
      </rPr>
      <t>吨，有机肥</t>
    </r>
    <r>
      <rPr>
        <sz val="11"/>
        <color rgb="FF000000"/>
        <rFont val="Times New Roman"/>
        <charset val="134"/>
      </rPr>
      <t>494</t>
    </r>
    <r>
      <rPr>
        <sz val="11"/>
        <color rgb="FF000000"/>
        <rFont val="方正仿宋简体"/>
        <charset val="134"/>
      </rPr>
      <t>吨；磷酸二铵</t>
    </r>
    <r>
      <rPr>
        <sz val="11"/>
        <color rgb="FF000000"/>
        <rFont val="Times New Roman"/>
        <charset val="134"/>
      </rPr>
      <t>494</t>
    </r>
    <r>
      <rPr>
        <sz val="11"/>
        <color rgb="FF000000"/>
        <rFont val="方正仿宋简体"/>
        <charset val="134"/>
      </rPr>
      <t>吨；</t>
    </r>
    <r>
      <rPr>
        <sz val="11"/>
        <color rgb="FF000000"/>
        <rFont val="Times New Roman"/>
        <charset val="134"/>
      </rPr>
      <t>2.</t>
    </r>
    <r>
      <rPr>
        <sz val="11"/>
        <color rgb="FF000000"/>
        <rFont val="方正仿宋简体"/>
        <charset val="134"/>
      </rPr>
      <t>病虫害防治，采取春秋两次清园，购置清园药剂</t>
    </r>
    <r>
      <rPr>
        <sz val="11"/>
        <color rgb="FF000000"/>
        <rFont val="Times New Roman"/>
        <charset val="134"/>
      </rPr>
      <t>30%</t>
    </r>
    <r>
      <rPr>
        <sz val="11"/>
        <color rgb="FF000000"/>
        <rFont val="方正仿宋简体"/>
        <charset val="134"/>
      </rPr>
      <t>含量石硫</t>
    </r>
    <r>
      <rPr>
        <sz val="11"/>
        <color rgb="FF000000"/>
        <rFont val="Times New Roman"/>
        <charset val="134"/>
      </rPr>
      <t>·</t>
    </r>
    <r>
      <rPr>
        <sz val="11"/>
        <color rgb="FF000000"/>
        <rFont val="方正仿宋简体"/>
        <charset val="134"/>
      </rPr>
      <t>矿物油</t>
    </r>
    <r>
      <rPr>
        <sz val="11"/>
        <color rgb="FF000000"/>
        <rFont val="Times New Roman"/>
        <charset val="134"/>
      </rPr>
      <t>11.9</t>
    </r>
    <r>
      <rPr>
        <sz val="11"/>
        <color rgb="FF000000"/>
        <rFont val="方正仿宋简体"/>
        <charset val="134"/>
      </rPr>
      <t>吨，加大物化投入和病虫害防治等措施，进一步提高林果单产量和品质。</t>
    </r>
    <r>
      <rPr>
        <sz val="11"/>
        <color rgb="FF000000"/>
        <rFont val="Times New Roman"/>
        <charset val="134"/>
      </rPr>
      <t>3.</t>
    </r>
    <r>
      <rPr>
        <sz val="11"/>
        <color rgb="FF000000"/>
        <rFont val="方正仿宋简体"/>
        <charset val="134"/>
      </rPr>
      <t>绿肥还田，按照春季种植油菜夏季还田的方式，对种植户按照每亩</t>
    </r>
    <r>
      <rPr>
        <sz val="11"/>
        <color rgb="FF000000"/>
        <rFont val="Times New Roman"/>
        <charset val="134"/>
      </rPr>
      <t>74</t>
    </r>
    <r>
      <rPr>
        <sz val="11"/>
        <color rgb="FF000000"/>
        <rFont val="方正仿宋简体"/>
        <charset val="134"/>
      </rPr>
      <t>元的标准进行补助（包含种植补助</t>
    </r>
    <r>
      <rPr>
        <sz val="11"/>
        <color rgb="FF000000"/>
        <rFont val="Times New Roman"/>
        <charset val="134"/>
      </rPr>
      <t>50</t>
    </r>
    <r>
      <rPr>
        <sz val="11"/>
        <color rgb="FF000000"/>
        <rFont val="方正仿宋简体"/>
        <charset val="134"/>
      </rPr>
      <t>元</t>
    </r>
    <r>
      <rPr>
        <sz val="11"/>
        <color rgb="FF000000"/>
        <rFont val="Times New Roman"/>
        <charset val="134"/>
      </rPr>
      <t>/</t>
    </r>
    <r>
      <rPr>
        <sz val="11"/>
        <color rgb="FF000000"/>
        <rFont val="方正仿宋简体"/>
        <charset val="134"/>
      </rPr>
      <t>亩和还田补助</t>
    </r>
    <r>
      <rPr>
        <sz val="11"/>
        <color rgb="FF000000"/>
        <rFont val="Times New Roman"/>
        <charset val="134"/>
      </rPr>
      <t>24</t>
    </r>
    <r>
      <rPr>
        <sz val="11"/>
        <color rgb="FF000000"/>
        <rFont val="方正仿宋简体"/>
        <charset val="134"/>
      </rPr>
      <t>元</t>
    </r>
    <r>
      <rPr>
        <sz val="11"/>
        <color rgb="FF000000"/>
        <rFont val="Times New Roman"/>
        <charset val="134"/>
      </rPr>
      <t>/</t>
    </r>
    <r>
      <rPr>
        <sz val="11"/>
        <color rgb="FF000000"/>
        <rFont val="方正仿宋简体"/>
        <charset val="134"/>
      </rPr>
      <t>亩）。其中：阿瓦提镇喀合夏勒（</t>
    </r>
    <r>
      <rPr>
        <sz val="11"/>
        <color rgb="FF000000"/>
        <rFont val="Times New Roman"/>
        <charset val="134"/>
      </rPr>
      <t>1</t>
    </r>
    <r>
      <rPr>
        <sz val="11"/>
        <color rgb="FF000000"/>
        <rFont val="方正仿宋简体"/>
        <charset val="134"/>
      </rPr>
      <t>）村</t>
    </r>
    <r>
      <rPr>
        <sz val="11"/>
        <color rgb="FF000000"/>
        <rFont val="Times New Roman"/>
        <charset val="134"/>
      </rPr>
      <t>450</t>
    </r>
    <r>
      <rPr>
        <sz val="11"/>
        <color rgb="FF000000"/>
        <rFont val="方正仿宋简体"/>
        <charset val="134"/>
      </rPr>
      <t>亩、克尔克尧勒库木（</t>
    </r>
    <r>
      <rPr>
        <sz val="11"/>
        <color rgb="FF000000"/>
        <rFont val="Times New Roman"/>
        <charset val="134"/>
      </rPr>
      <t>2</t>
    </r>
    <r>
      <rPr>
        <sz val="11"/>
        <color rgb="FF000000"/>
        <rFont val="方正仿宋简体"/>
        <charset val="134"/>
      </rPr>
      <t>）村</t>
    </r>
    <r>
      <rPr>
        <sz val="11"/>
        <color rgb="FF000000"/>
        <rFont val="Times New Roman"/>
        <charset val="134"/>
      </rPr>
      <t>650</t>
    </r>
    <r>
      <rPr>
        <sz val="11"/>
        <color rgb="FF000000"/>
        <rFont val="方正仿宋简体"/>
        <charset val="134"/>
      </rPr>
      <t>亩、温艾日克（</t>
    </r>
    <r>
      <rPr>
        <sz val="11"/>
        <color rgb="FF000000"/>
        <rFont val="Times New Roman"/>
        <charset val="134"/>
      </rPr>
      <t>4</t>
    </r>
    <r>
      <rPr>
        <sz val="11"/>
        <color rgb="FF000000"/>
        <rFont val="方正仿宋简体"/>
        <charset val="134"/>
      </rPr>
      <t>）村</t>
    </r>
    <r>
      <rPr>
        <sz val="11"/>
        <color rgb="FF000000"/>
        <rFont val="Times New Roman"/>
        <charset val="134"/>
      </rPr>
      <t>250</t>
    </r>
    <r>
      <rPr>
        <sz val="11"/>
        <color rgb="FF000000"/>
        <rFont val="方正仿宋简体"/>
        <charset val="134"/>
      </rPr>
      <t>亩、跃进吾斯塘博依（</t>
    </r>
    <r>
      <rPr>
        <sz val="11"/>
        <color rgb="FF000000"/>
        <rFont val="Times New Roman"/>
        <charset val="134"/>
      </rPr>
      <t>5</t>
    </r>
    <r>
      <rPr>
        <sz val="11"/>
        <color rgb="FF000000"/>
        <rFont val="方正仿宋简体"/>
        <charset val="134"/>
      </rPr>
      <t>）村</t>
    </r>
    <r>
      <rPr>
        <sz val="11"/>
        <color rgb="FF000000"/>
        <rFont val="Times New Roman"/>
        <charset val="134"/>
      </rPr>
      <t>150</t>
    </r>
    <r>
      <rPr>
        <sz val="11"/>
        <color rgb="FF000000"/>
        <rFont val="方正仿宋简体"/>
        <charset val="134"/>
      </rPr>
      <t>亩、巴格其（</t>
    </r>
    <r>
      <rPr>
        <sz val="11"/>
        <color rgb="FF000000"/>
        <rFont val="Times New Roman"/>
        <charset val="134"/>
      </rPr>
      <t>7</t>
    </r>
    <r>
      <rPr>
        <sz val="11"/>
        <color rgb="FF000000"/>
        <rFont val="方正仿宋简体"/>
        <charset val="134"/>
      </rPr>
      <t>）村</t>
    </r>
    <r>
      <rPr>
        <sz val="11"/>
        <color rgb="FF000000"/>
        <rFont val="Times New Roman"/>
        <charset val="134"/>
      </rPr>
      <t>150</t>
    </r>
    <r>
      <rPr>
        <sz val="11"/>
        <color rgb="FF000000"/>
        <rFont val="方正仿宋简体"/>
        <charset val="134"/>
      </rPr>
      <t>亩、艾里克坎土曼（</t>
    </r>
    <r>
      <rPr>
        <sz val="11"/>
        <color rgb="FF000000"/>
        <rFont val="Times New Roman"/>
        <charset val="134"/>
      </rPr>
      <t>8</t>
    </r>
    <r>
      <rPr>
        <sz val="11"/>
        <color rgb="FF000000"/>
        <rFont val="方正仿宋简体"/>
        <charset val="134"/>
      </rPr>
      <t>）村</t>
    </r>
    <r>
      <rPr>
        <sz val="11"/>
        <color rgb="FF000000"/>
        <rFont val="Times New Roman"/>
        <charset val="134"/>
      </rPr>
      <t>300</t>
    </r>
    <r>
      <rPr>
        <sz val="11"/>
        <color rgb="FF000000"/>
        <rFont val="方正仿宋简体"/>
        <charset val="134"/>
      </rPr>
      <t>亩、达其博依（</t>
    </r>
    <r>
      <rPr>
        <sz val="11"/>
        <color rgb="FF000000"/>
        <rFont val="Times New Roman"/>
        <charset val="134"/>
      </rPr>
      <t>9</t>
    </r>
    <r>
      <rPr>
        <sz val="11"/>
        <color rgb="FF000000"/>
        <rFont val="方正仿宋简体"/>
        <charset val="134"/>
      </rPr>
      <t>）村</t>
    </r>
    <r>
      <rPr>
        <sz val="11"/>
        <color rgb="FF000000"/>
        <rFont val="Times New Roman"/>
        <charset val="134"/>
      </rPr>
      <t>200</t>
    </r>
    <r>
      <rPr>
        <sz val="11"/>
        <color rgb="FF000000"/>
        <rFont val="方正仿宋简体"/>
        <charset val="134"/>
      </rPr>
      <t>亩、康萨汗（</t>
    </r>
    <r>
      <rPr>
        <sz val="11"/>
        <color rgb="FF000000"/>
        <rFont val="Times New Roman"/>
        <charset val="134"/>
      </rPr>
      <t>13</t>
    </r>
    <r>
      <rPr>
        <sz val="11"/>
        <color rgb="FF000000"/>
        <rFont val="方正仿宋简体"/>
        <charset val="134"/>
      </rPr>
      <t>）村</t>
    </r>
    <r>
      <rPr>
        <sz val="11"/>
        <color rgb="FF000000"/>
        <rFont val="Times New Roman"/>
        <charset val="134"/>
      </rPr>
      <t>450</t>
    </r>
    <r>
      <rPr>
        <sz val="11"/>
        <color rgb="FF000000"/>
        <rFont val="方正仿宋简体"/>
        <charset val="134"/>
      </rPr>
      <t>亩、亚克艾日克（</t>
    </r>
    <r>
      <rPr>
        <sz val="11"/>
        <color rgb="FF000000"/>
        <rFont val="Times New Roman"/>
        <charset val="134"/>
      </rPr>
      <t>14</t>
    </r>
    <r>
      <rPr>
        <sz val="11"/>
        <color rgb="FF000000"/>
        <rFont val="方正仿宋简体"/>
        <charset val="134"/>
      </rPr>
      <t>）村</t>
    </r>
    <r>
      <rPr>
        <sz val="11"/>
        <color rgb="FF000000"/>
        <rFont val="Times New Roman"/>
        <charset val="134"/>
      </rPr>
      <t>500</t>
    </r>
    <r>
      <rPr>
        <sz val="11"/>
        <color rgb="FF000000"/>
        <rFont val="方正仿宋简体"/>
        <charset val="134"/>
      </rPr>
      <t>亩、博孜（</t>
    </r>
    <r>
      <rPr>
        <sz val="11"/>
        <color rgb="FF000000"/>
        <rFont val="Times New Roman"/>
        <charset val="134"/>
      </rPr>
      <t>15</t>
    </r>
    <r>
      <rPr>
        <sz val="11"/>
        <color rgb="FF000000"/>
        <rFont val="方正仿宋简体"/>
        <charset val="134"/>
      </rPr>
      <t>）村</t>
    </r>
    <r>
      <rPr>
        <sz val="11"/>
        <color rgb="FF000000"/>
        <rFont val="Times New Roman"/>
        <charset val="134"/>
      </rPr>
      <t>500</t>
    </r>
    <r>
      <rPr>
        <sz val="11"/>
        <color rgb="FF000000"/>
        <rFont val="方正仿宋简体"/>
        <charset val="134"/>
      </rPr>
      <t>亩、英吾斯塘（</t>
    </r>
    <r>
      <rPr>
        <sz val="11"/>
        <color rgb="FF000000"/>
        <rFont val="Times New Roman"/>
        <charset val="134"/>
      </rPr>
      <t>18</t>
    </r>
    <r>
      <rPr>
        <sz val="11"/>
        <color rgb="FF000000"/>
        <rFont val="方正仿宋简体"/>
        <charset val="134"/>
      </rPr>
      <t>）村</t>
    </r>
    <r>
      <rPr>
        <sz val="11"/>
        <color rgb="FF000000"/>
        <rFont val="Times New Roman"/>
        <charset val="134"/>
      </rPr>
      <t>500</t>
    </r>
    <r>
      <rPr>
        <sz val="11"/>
        <color rgb="FF000000"/>
        <rFont val="方正仿宋简体"/>
        <charset val="134"/>
      </rPr>
      <t>亩；英吾斯塘乡库木其库勒（</t>
    </r>
    <r>
      <rPr>
        <sz val="11"/>
        <color rgb="FF000000"/>
        <rFont val="Times New Roman"/>
        <charset val="134"/>
      </rPr>
      <t>3</t>
    </r>
    <r>
      <rPr>
        <sz val="11"/>
        <color rgb="FF000000"/>
        <rFont val="方正仿宋简体"/>
        <charset val="134"/>
      </rPr>
      <t>）村</t>
    </r>
    <r>
      <rPr>
        <sz val="11"/>
        <color rgb="FF000000"/>
        <rFont val="Times New Roman"/>
        <charset val="134"/>
      </rPr>
      <t>100</t>
    </r>
    <r>
      <rPr>
        <sz val="11"/>
        <color rgb="FF000000"/>
        <rFont val="方正仿宋简体"/>
        <charset val="134"/>
      </rPr>
      <t>亩、且迪尔（</t>
    </r>
    <r>
      <rPr>
        <sz val="11"/>
        <color rgb="FF000000"/>
        <rFont val="Times New Roman"/>
        <charset val="134"/>
      </rPr>
      <t>4</t>
    </r>
    <r>
      <rPr>
        <sz val="11"/>
        <color rgb="FF000000"/>
        <rFont val="方正仿宋简体"/>
        <charset val="134"/>
      </rPr>
      <t>）村</t>
    </r>
    <r>
      <rPr>
        <sz val="11"/>
        <color rgb="FF000000"/>
        <rFont val="Times New Roman"/>
        <charset val="134"/>
      </rPr>
      <t>20</t>
    </r>
    <r>
      <rPr>
        <sz val="11"/>
        <color rgb="FF000000"/>
        <rFont val="方正仿宋简体"/>
        <charset val="134"/>
      </rPr>
      <t>亩、再库勒（</t>
    </r>
    <r>
      <rPr>
        <sz val="11"/>
        <color rgb="FF000000"/>
        <rFont val="Times New Roman"/>
        <charset val="134"/>
      </rPr>
      <t>6</t>
    </r>
    <r>
      <rPr>
        <sz val="11"/>
        <color rgb="FF000000"/>
        <rFont val="方正仿宋简体"/>
        <charset val="134"/>
      </rPr>
      <t>）村</t>
    </r>
    <r>
      <rPr>
        <sz val="11"/>
        <color rgb="FF000000"/>
        <rFont val="Times New Roman"/>
        <charset val="134"/>
      </rPr>
      <t>100</t>
    </r>
    <r>
      <rPr>
        <sz val="11"/>
        <color rgb="FF000000"/>
        <rFont val="方正仿宋简体"/>
        <charset val="134"/>
      </rPr>
      <t>亩；琼库尔恰克乡（</t>
    </r>
    <r>
      <rPr>
        <sz val="11"/>
        <color rgb="FF000000"/>
        <rFont val="Times New Roman"/>
        <charset val="134"/>
      </rPr>
      <t>9394</t>
    </r>
    <r>
      <rPr>
        <sz val="11"/>
        <color rgb="FF000000"/>
        <rFont val="方正仿宋简体"/>
        <charset val="134"/>
      </rPr>
      <t>亩）玉祖木吕克巴格（</t>
    </r>
    <r>
      <rPr>
        <sz val="11"/>
        <color rgb="FF000000"/>
        <rFont val="Times New Roman"/>
        <charset val="134"/>
      </rPr>
      <t>1</t>
    </r>
    <r>
      <rPr>
        <sz val="11"/>
        <color rgb="FF000000"/>
        <rFont val="方正仿宋简体"/>
        <charset val="134"/>
      </rPr>
      <t>）</t>
    </r>
    <r>
      <rPr>
        <sz val="11"/>
        <color rgb="FF000000"/>
        <rFont val="Times New Roman"/>
        <charset val="134"/>
      </rPr>
      <t>2400</t>
    </r>
    <r>
      <rPr>
        <sz val="11"/>
        <color rgb="FF000000"/>
        <rFont val="方正仿宋简体"/>
        <charset val="134"/>
      </rPr>
      <t>亩、英巴扎（</t>
    </r>
    <r>
      <rPr>
        <sz val="11"/>
        <color rgb="FF000000"/>
        <rFont val="Times New Roman"/>
        <charset val="134"/>
      </rPr>
      <t>8</t>
    </r>
    <r>
      <rPr>
        <sz val="11"/>
        <color rgb="FF000000"/>
        <rFont val="方正仿宋简体"/>
        <charset val="134"/>
      </rPr>
      <t>）村</t>
    </r>
    <r>
      <rPr>
        <sz val="11"/>
        <color rgb="FF000000"/>
        <rFont val="Times New Roman"/>
        <charset val="134"/>
      </rPr>
      <t>691</t>
    </r>
    <r>
      <rPr>
        <sz val="11"/>
        <color rgb="FF000000"/>
        <rFont val="方正仿宋简体"/>
        <charset val="134"/>
      </rPr>
      <t>亩、明哈达（</t>
    </r>
    <r>
      <rPr>
        <sz val="11"/>
        <color rgb="FF000000"/>
        <rFont val="Times New Roman"/>
        <charset val="134"/>
      </rPr>
      <t>10</t>
    </r>
    <r>
      <rPr>
        <sz val="11"/>
        <color rgb="FF000000"/>
        <rFont val="方正仿宋简体"/>
        <charset val="134"/>
      </rPr>
      <t>）村</t>
    </r>
    <r>
      <rPr>
        <sz val="11"/>
        <color rgb="FF000000"/>
        <rFont val="Times New Roman"/>
        <charset val="134"/>
      </rPr>
      <t>1053</t>
    </r>
    <r>
      <rPr>
        <sz val="11"/>
        <color rgb="FF000000"/>
        <rFont val="方正仿宋简体"/>
        <charset val="134"/>
      </rPr>
      <t>亩、结然帕塔（</t>
    </r>
    <r>
      <rPr>
        <sz val="11"/>
        <color rgb="FF000000"/>
        <rFont val="Times New Roman"/>
        <charset val="134"/>
      </rPr>
      <t>12</t>
    </r>
    <r>
      <rPr>
        <sz val="11"/>
        <color rgb="FF000000"/>
        <rFont val="方正仿宋简体"/>
        <charset val="134"/>
      </rPr>
      <t>）村</t>
    </r>
    <r>
      <rPr>
        <sz val="11"/>
        <color rgb="FF000000"/>
        <rFont val="Times New Roman"/>
        <charset val="134"/>
      </rPr>
      <t>5250</t>
    </r>
    <r>
      <rPr>
        <sz val="11"/>
        <color rgb="FF000000"/>
        <rFont val="方正仿宋简体"/>
        <charset val="134"/>
      </rPr>
      <t>亩；色力布亚镇库木萨热依（</t>
    </r>
    <r>
      <rPr>
        <sz val="11"/>
        <color rgb="FF000000"/>
        <rFont val="Times New Roman"/>
        <charset val="134"/>
      </rPr>
      <t>10</t>
    </r>
    <r>
      <rPr>
        <sz val="11"/>
        <color rgb="FF000000"/>
        <rFont val="方正仿宋简体"/>
        <charset val="134"/>
      </rPr>
      <t>）村</t>
    </r>
    <r>
      <rPr>
        <sz val="11"/>
        <color rgb="FF000000"/>
        <rFont val="Times New Roman"/>
        <charset val="134"/>
      </rPr>
      <t>500</t>
    </r>
    <r>
      <rPr>
        <sz val="11"/>
        <color rgb="FF000000"/>
        <rFont val="方正仿宋简体"/>
        <charset val="134"/>
      </rPr>
      <t>亩、帕合米勒克（</t>
    </r>
    <r>
      <rPr>
        <sz val="11"/>
        <color rgb="FF000000"/>
        <rFont val="Times New Roman"/>
        <charset val="134"/>
      </rPr>
      <t>11</t>
    </r>
    <r>
      <rPr>
        <sz val="11"/>
        <color rgb="FF000000"/>
        <rFont val="方正仿宋简体"/>
        <charset val="134"/>
      </rPr>
      <t>）村</t>
    </r>
    <r>
      <rPr>
        <sz val="11"/>
        <color rgb="FF000000"/>
        <rFont val="Times New Roman"/>
        <charset val="134"/>
      </rPr>
      <t>500</t>
    </r>
    <r>
      <rPr>
        <sz val="11"/>
        <color rgb="FF000000"/>
        <rFont val="方正仿宋简体"/>
        <charset val="134"/>
      </rPr>
      <t>亩；阿克萨克马热勒乡喀马勒克（</t>
    </r>
    <r>
      <rPr>
        <sz val="11"/>
        <color rgb="FF000000"/>
        <rFont val="Times New Roman"/>
        <charset val="134"/>
      </rPr>
      <t>1</t>
    </r>
    <r>
      <rPr>
        <sz val="11"/>
        <color rgb="FF000000"/>
        <rFont val="方正仿宋简体"/>
        <charset val="134"/>
      </rPr>
      <t>）村</t>
    </r>
    <r>
      <rPr>
        <sz val="11"/>
        <color rgb="FF000000"/>
        <rFont val="Times New Roman"/>
        <charset val="134"/>
      </rPr>
      <t>897.5</t>
    </r>
    <r>
      <rPr>
        <sz val="11"/>
        <color rgb="FF000000"/>
        <rFont val="方正仿宋简体"/>
        <charset val="134"/>
      </rPr>
      <t>亩、亚松迪（</t>
    </r>
    <r>
      <rPr>
        <sz val="11"/>
        <color rgb="FF000000"/>
        <rFont val="Times New Roman"/>
        <charset val="134"/>
      </rPr>
      <t>9</t>
    </r>
    <r>
      <rPr>
        <sz val="11"/>
        <color rgb="FF000000"/>
        <rFont val="方正仿宋简体"/>
        <charset val="134"/>
      </rPr>
      <t>）村</t>
    </r>
    <r>
      <rPr>
        <sz val="11"/>
        <color rgb="FF000000"/>
        <rFont val="Times New Roman"/>
        <charset val="134"/>
      </rPr>
      <t>1700</t>
    </r>
    <r>
      <rPr>
        <sz val="11"/>
        <color rgb="FF000000"/>
        <rFont val="方正仿宋简体"/>
        <charset val="134"/>
      </rPr>
      <t>亩；夏马勒乡喀什噶尔买里斯（</t>
    </r>
    <r>
      <rPr>
        <sz val="11"/>
        <color rgb="FF000000"/>
        <rFont val="Times New Roman"/>
        <charset val="134"/>
      </rPr>
      <t>1</t>
    </r>
    <r>
      <rPr>
        <sz val="11"/>
        <color rgb="FF000000"/>
        <rFont val="方正仿宋简体"/>
        <charset val="134"/>
      </rPr>
      <t>）村</t>
    </r>
    <r>
      <rPr>
        <sz val="11"/>
        <color rgb="FF000000"/>
        <rFont val="Times New Roman"/>
        <charset val="134"/>
      </rPr>
      <t>1794.9</t>
    </r>
    <r>
      <rPr>
        <sz val="11"/>
        <color rgb="FF000000"/>
        <rFont val="方正仿宋简体"/>
        <charset val="134"/>
      </rPr>
      <t>亩、夏玛勒（</t>
    </r>
    <r>
      <rPr>
        <sz val="11"/>
        <color rgb="FF000000"/>
        <rFont val="Times New Roman"/>
        <charset val="134"/>
      </rPr>
      <t>2</t>
    </r>
    <r>
      <rPr>
        <sz val="11"/>
        <color rgb="FF000000"/>
        <rFont val="方正仿宋简体"/>
        <charset val="134"/>
      </rPr>
      <t>）村</t>
    </r>
    <r>
      <rPr>
        <sz val="11"/>
        <color rgb="FF000000"/>
        <rFont val="Times New Roman"/>
        <charset val="134"/>
      </rPr>
      <t>300</t>
    </r>
    <r>
      <rPr>
        <sz val="11"/>
        <color rgb="FF000000"/>
        <rFont val="方正仿宋简体"/>
        <charset val="134"/>
      </rPr>
      <t>亩、阿克库勒（</t>
    </r>
    <r>
      <rPr>
        <sz val="11"/>
        <color rgb="FF000000"/>
        <rFont val="Times New Roman"/>
        <charset val="134"/>
      </rPr>
      <t>6</t>
    </r>
    <r>
      <rPr>
        <sz val="11"/>
        <color rgb="FF000000"/>
        <rFont val="方正仿宋简体"/>
        <charset val="134"/>
      </rPr>
      <t>）村</t>
    </r>
    <r>
      <rPr>
        <sz val="11"/>
        <color rgb="FF000000"/>
        <rFont val="Times New Roman"/>
        <charset val="134"/>
      </rPr>
      <t>372</t>
    </r>
    <r>
      <rPr>
        <sz val="11"/>
        <color rgb="FF000000"/>
        <rFont val="方正仿宋简体"/>
        <charset val="134"/>
      </rPr>
      <t>亩、铁热克（</t>
    </r>
    <r>
      <rPr>
        <sz val="11"/>
        <color rgb="FF000000"/>
        <rFont val="Times New Roman"/>
        <charset val="134"/>
      </rPr>
      <t>7</t>
    </r>
    <r>
      <rPr>
        <sz val="11"/>
        <color rgb="FF000000"/>
        <rFont val="方正仿宋简体"/>
        <charset val="134"/>
      </rPr>
      <t>）村</t>
    </r>
    <r>
      <rPr>
        <sz val="11"/>
        <color rgb="FF000000"/>
        <rFont val="Times New Roman"/>
        <charset val="134"/>
      </rPr>
      <t>145</t>
    </r>
    <r>
      <rPr>
        <sz val="11"/>
        <color rgb="FF000000"/>
        <rFont val="方正仿宋简体"/>
        <charset val="134"/>
      </rPr>
      <t>亩、其汗宰（</t>
    </r>
    <r>
      <rPr>
        <sz val="11"/>
        <color rgb="FF000000"/>
        <rFont val="Times New Roman"/>
        <charset val="134"/>
      </rPr>
      <t>8</t>
    </r>
    <r>
      <rPr>
        <sz val="11"/>
        <color rgb="FF000000"/>
        <rFont val="方正仿宋简体"/>
        <charset val="134"/>
      </rPr>
      <t>）村</t>
    </r>
    <r>
      <rPr>
        <sz val="11"/>
        <color rgb="FF000000"/>
        <rFont val="Times New Roman"/>
        <charset val="134"/>
      </rPr>
      <t>250</t>
    </r>
    <r>
      <rPr>
        <sz val="11"/>
        <color rgb="FF000000"/>
        <rFont val="方正仿宋简体"/>
        <charset val="134"/>
      </rPr>
      <t>亩、巴河湾（</t>
    </r>
    <r>
      <rPr>
        <sz val="11"/>
        <color rgb="FF000000"/>
        <rFont val="Times New Roman"/>
        <charset val="134"/>
      </rPr>
      <t>11</t>
    </r>
    <r>
      <rPr>
        <sz val="11"/>
        <color rgb="FF000000"/>
        <rFont val="方正仿宋简体"/>
        <charset val="134"/>
      </rPr>
      <t>）村</t>
    </r>
    <r>
      <rPr>
        <sz val="11"/>
        <color rgb="FF000000"/>
        <rFont val="Times New Roman"/>
        <charset val="134"/>
      </rPr>
      <t>275</t>
    </r>
    <r>
      <rPr>
        <sz val="11"/>
        <color rgb="FF000000"/>
        <rFont val="方正仿宋简体"/>
        <charset val="134"/>
      </rPr>
      <t>亩、牧场（</t>
    </r>
    <r>
      <rPr>
        <sz val="11"/>
        <color rgb="FF000000"/>
        <rFont val="Times New Roman"/>
        <charset val="134"/>
      </rPr>
      <t>12</t>
    </r>
    <r>
      <rPr>
        <sz val="11"/>
        <color rgb="FF000000"/>
        <rFont val="方正仿宋简体"/>
        <charset val="134"/>
      </rPr>
      <t>）村</t>
    </r>
    <r>
      <rPr>
        <sz val="11"/>
        <color rgb="FF000000"/>
        <rFont val="Times New Roman"/>
        <charset val="134"/>
      </rPr>
      <t>2600</t>
    </r>
    <r>
      <rPr>
        <sz val="11"/>
        <color rgb="FF000000"/>
        <rFont val="方正仿宋简体"/>
        <charset val="134"/>
      </rPr>
      <t>亩；恰尔巴格乡恰尔巴格（</t>
    </r>
    <r>
      <rPr>
        <sz val="11"/>
        <color rgb="FF000000"/>
        <rFont val="Times New Roman"/>
        <charset val="134"/>
      </rPr>
      <t>1</t>
    </r>
    <r>
      <rPr>
        <sz val="11"/>
        <color rgb="FF000000"/>
        <rFont val="方正仿宋简体"/>
        <charset val="134"/>
      </rPr>
      <t>）村</t>
    </r>
    <r>
      <rPr>
        <sz val="11"/>
        <color rgb="FF000000"/>
        <rFont val="Times New Roman"/>
        <charset val="134"/>
      </rPr>
      <t>500</t>
    </r>
    <r>
      <rPr>
        <sz val="11"/>
        <color rgb="FF000000"/>
        <rFont val="方正仿宋简体"/>
        <charset val="134"/>
      </rPr>
      <t>亩、塔格阿勒迪（</t>
    </r>
    <r>
      <rPr>
        <sz val="11"/>
        <color rgb="FF000000"/>
        <rFont val="Times New Roman"/>
        <charset val="134"/>
      </rPr>
      <t>7</t>
    </r>
    <r>
      <rPr>
        <sz val="11"/>
        <color rgb="FF000000"/>
        <rFont val="方正仿宋简体"/>
        <charset val="134"/>
      </rPr>
      <t>）村</t>
    </r>
    <r>
      <rPr>
        <sz val="11"/>
        <color rgb="FF000000"/>
        <rFont val="Times New Roman"/>
        <charset val="134"/>
      </rPr>
      <t>1400</t>
    </r>
    <r>
      <rPr>
        <sz val="11"/>
        <color rgb="FF000000"/>
        <rFont val="方正仿宋简体"/>
        <charset val="134"/>
      </rPr>
      <t>亩、奥依阔坦（</t>
    </r>
    <r>
      <rPr>
        <sz val="11"/>
        <color rgb="FF000000"/>
        <rFont val="Times New Roman"/>
        <charset val="134"/>
      </rPr>
      <t>11</t>
    </r>
    <r>
      <rPr>
        <sz val="11"/>
        <color rgb="FF000000"/>
        <rFont val="方正仿宋简体"/>
        <charset val="134"/>
      </rPr>
      <t>）村</t>
    </r>
    <r>
      <rPr>
        <sz val="11"/>
        <color rgb="FF000000"/>
        <rFont val="Times New Roman"/>
        <charset val="134"/>
      </rPr>
      <t>55</t>
    </r>
    <r>
      <rPr>
        <sz val="11"/>
        <color rgb="FF000000"/>
        <rFont val="方正仿宋简体"/>
        <charset val="134"/>
      </rPr>
      <t>户</t>
    </r>
    <r>
      <rPr>
        <sz val="11"/>
        <color rgb="FF000000"/>
        <rFont val="Times New Roman"/>
        <charset val="134"/>
      </rPr>
      <t>367</t>
    </r>
    <r>
      <rPr>
        <sz val="11"/>
        <color rgb="FF000000"/>
        <rFont val="方正仿宋简体"/>
        <charset val="134"/>
      </rPr>
      <t>亩、墩买里（</t>
    </r>
    <r>
      <rPr>
        <sz val="11"/>
        <color rgb="FF000000"/>
        <rFont val="Times New Roman"/>
        <charset val="134"/>
      </rPr>
      <t>19</t>
    </r>
    <r>
      <rPr>
        <sz val="11"/>
        <color rgb="FF000000"/>
        <rFont val="方正仿宋简体"/>
        <charset val="134"/>
      </rPr>
      <t>）村</t>
    </r>
    <r>
      <rPr>
        <sz val="11"/>
        <color rgb="FF000000"/>
        <rFont val="Times New Roman"/>
        <charset val="134"/>
      </rPr>
      <t>48</t>
    </r>
    <r>
      <rPr>
        <sz val="11"/>
        <color rgb="FF000000"/>
        <rFont val="方正仿宋简体"/>
        <charset val="134"/>
      </rPr>
      <t>户</t>
    </r>
    <r>
      <rPr>
        <sz val="11"/>
        <color rgb="FF000000"/>
        <rFont val="Times New Roman"/>
        <charset val="134"/>
      </rPr>
      <t>336.7</t>
    </r>
    <r>
      <rPr>
        <sz val="11"/>
        <color rgb="FF000000"/>
        <rFont val="方正仿宋简体"/>
        <charset val="134"/>
      </rPr>
      <t>亩。</t>
    </r>
    <r>
      <rPr>
        <sz val="11"/>
        <color rgb="FF000000"/>
        <rFont val="Times New Roman"/>
        <charset val="134"/>
      </rPr>
      <t xml:space="preserve">
3.</t>
    </r>
    <r>
      <rPr>
        <sz val="11"/>
        <color rgb="FF000000"/>
        <rFont val="方正仿宋简体"/>
        <charset val="134"/>
      </rPr>
      <t>投入资金</t>
    </r>
    <r>
      <rPr>
        <sz val="11"/>
        <color rgb="FF000000"/>
        <rFont val="Times New Roman"/>
        <charset val="134"/>
      </rPr>
      <t>25</t>
    </r>
    <r>
      <rPr>
        <sz val="11"/>
        <color rgb="FF000000"/>
        <rFont val="方正仿宋简体"/>
        <charset val="134"/>
      </rPr>
      <t>万元，在阿拉格尔乡其干布拉克（</t>
    </r>
    <r>
      <rPr>
        <sz val="11"/>
        <color rgb="FF000000"/>
        <rFont val="Times New Roman"/>
        <charset val="134"/>
      </rPr>
      <t>9</t>
    </r>
    <r>
      <rPr>
        <sz val="11"/>
        <color rgb="FF000000"/>
        <rFont val="方正仿宋简体"/>
        <charset val="134"/>
      </rPr>
      <t>）村</t>
    </r>
    <r>
      <rPr>
        <sz val="11"/>
        <color rgb="FF000000"/>
        <rFont val="Times New Roman"/>
        <charset val="134"/>
      </rPr>
      <t>2</t>
    </r>
    <r>
      <rPr>
        <sz val="11"/>
        <color rgb="FF000000"/>
        <rFont val="方正仿宋简体"/>
        <charset val="134"/>
      </rPr>
      <t>组、</t>
    </r>
    <r>
      <rPr>
        <sz val="11"/>
        <color rgb="FF000000"/>
        <rFont val="Times New Roman"/>
        <charset val="134"/>
      </rPr>
      <t>3</t>
    </r>
    <r>
      <rPr>
        <sz val="11"/>
        <color rgb="FF000000"/>
        <rFont val="方正仿宋简体"/>
        <charset val="134"/>
      </rPr>
      <t>组打造林果业种植园</t>
    </r>
    <r>
      <rPr>
        <sz val="11"/>
        <color rgb="FF000000"/>
        <rFont val="Times New Roman"/>
        <charset val="134"/>
      </rPr>
      <t>500</t>
    </r>
    <r>
      <rPr>
        <sz val="11"/>
        <color rgb="FF000000"/>
        <rFont val="方正仿宋简体"/>
        <charset val="134"/>
      </rPr>
      <t>亩，按照</t>
    </r>
    <r>
      <rPr>
        <sz val="11"/>
        <color rgb="FF000000"/>
        <rFont val="Times New Roman"/>
        <charset val="134"/>
      </rPr>
      <t>500</t>
    </r>
    <r>
      <rPr>
        <sz val="11"/>
        <color rgb="FF000000"/>
        <rFont val="方正仿宋简体"/>
        <charset val="134"/>
      </rPr>
      <t>元</t>
    </r>
    <r>
      <rPr>
        <sz val="11"/>
        <color rgb="FF000000"/>
        <rFont val="Times New Roman"/>
        <charset val="134"/>
      </rPr>
      <t>/</t>
    </r>
    <r>
      <rPr>
        <sz val="11"/>
        <color rgb="FF000000"/>
        <rFont val="方正仿宋简体"/>
        <charset val="134"/>
      </rPr>
      <t>亩，主要内容为①疏密补植补造②按照</t>
    </r>
    <r>
      <rPr>
        <sz val="11"/>
        <color rgb="FF000000"/>
        <rFont val="Times New Roman"/>
        <charset val="134"/>
      </rPr>
      <t>20%</t>
    </r>
    <r>
      <rPr>
        <sz val="11"/>
        <color rgb="FF000000"/>
        <rFont val="方正仿宋简体"/>
        <charset val="134"/>
      </rPr>
      <t>的品种改良③水肥管理④病虫害防治等</t>
    </r>
    <r>
      <rPr>
        <sz val="11"/>
        <color rgb="FF000000"/>
        <rFont val="Times New Roman"/>
        <charset val="134"/>
      </rPr>
      <t>,</t>
    </r>
    <r>
      <rPr>
        <sz val="11"/>
        <color rgb="FF000000"/>
        <rFont val="方正仿宋简体"/>
        <charset val="134"/>
      </rPr>
      <t>以合作社的形式，提高林果业标准，提高产量，促进增收。</t>
    </r>
    <r>
      <rPr>
        <sz val="11"/>
        <color rgb="FF000000"/>
        <rFont val="Times New Roman"/>
        <charset val="134"/>
      </rPr>
      <t xml:space="preserve">
4.</t>
    </r>
    <r>
      <rPr>
        <sz val="11"/>
        <color rgb="FF000000"/>
        <rFont val="方正仿宋简体"/>
        <charset val="134"/>
      </rPr>
      <t>投入资金</t>
    </r>
    <r>
      <rPr>
        <sz val="11"/>
        <color rgb="FF000000"/>
        <rFont val="Times New Roman"/>
        <charset val="134"/>
      </rPr>
      <t>384</t>
    </r>
    <r>
      <rPr>
        <sz val="11"/>
        <color rgb="FF000000"/>
        <rFont val="方正仿宋简体"/>
        <charset val="134"/>
      </rPr>
      <t>万元，按照每个行政村挑选</t>
    </r>
    <r>
      <rPr>
        <sz val="11"/>
        <color rgb="FF000000"/>
        <rFont val="Times New Roman"/>
        <charset val="134"/>
      </rPr>
      <t>2</t>
    </r>
    <r>
      <rPr>
        <sz val="11"/>
        <color rgb="FF000000"/>
        <rFont val="方正仿宋简体"/>
        <charset val="134"/>
      </rPr>
      <t>名有一定林果栽培管理技术的果农（贫困户优先），以乡为单位组建一支由果农组成的</t>
    </r>
    <r>
      <rPr>
        <sz val="11"/>
        <color rgb="FF000000"/>
        <rFont val="Times New Roman"/>
        <charset val="134"/>
      </rPr>
      <t>“</t>
    </r>
    <r>
      <rPr>
        <sz val="11"/>
        <color rgb="FF000000"/>
        <rFont val="方正仿宋简体"/>
        <charset val="134"/>
      </rPr>
      <t>林果业专业技术服务队</t>
    </r>
    <r>
      <rPr>
        <sz val="11"/>
        <color rgb="FF000000"/>
        <rFont val="Times New Roman"/>
        <charset val="134"/>
      </rPr>
      <t>”</t>
    </r>
    <r>
      <rPr>
        <sz val="11"/>
        <color rgb="FF000000"/>
        <rFont val="方正仿宋简体"/>
        <charset val="134"/>
      </rPr>
      <t>（具体以乡镇上报名单为主），定期开展培训、配备机械设备。</t>
    </r>
    <r>
      <rPr>
        <sz val="11"/>
        <color rgb="FF000000"/>
        <rFont val="Times New Roman"/>
        <charset val="134"/>
      </rPr>
      <t xml:space="preserve">
5.</t>
    </r>
    <r>
      <rPr>
        <sz val="11"/>
        <color rgb="FF000000"/>
        <rFont val="方正仿宋简体"/>
        <charset val="134"/>
      </rPr>
      <t>投入资金</t>
    </r>
    <r>
      <rPr>
        <sz val="11"/>
        <color rgb="FF000000"/>
        <rFont val="Times New Roman"/>
        <charset val="134"/>
      </rPr>
      <t>477</t>
    </r>
    <r>
      <rPr>
        <sz val="11"/>
        <color rgb="FF000000"/>
        <rFont val="方正仿宋简体"/>
        <charset val="134"/>
      </rPr>
      <t>万元，以乡镇为单位，组建林果技术服务合作社，按照服务队每人配备电动修枝剪</t>
    </r>
    <r>
      <rPr>
        <sz val="11"/>
        <color rgb="FF000000"/>
        <rFont val="Times New Roman"/>
        <charset val="134"/>
      </rPr>
      <t>1</t>
    </r>
    <r>
      <rPr>
        <sz val="11"/>
        <color rgb="FF000000"/>
        <rFont val="方正仿宋简体"/>
        <charset val="134"/>
      </rPr>
      <t>把、手锯</t>
    </r>
    <r>
      <rPr>
        <sz val="11"/>
        <color rgb="FF000000"/>
        <rFont val="Times New Roman"/>
        <charset val="134"/>
      </rPr>
      <t>1</t>
    </r>
    <r>
      <rPr>
        <sz val="11"/>
        <color rgb="FF000000"/>
        <rFont val="方正仿宋简体"/>
        <charset val="134"/>
      </rPr>
      <t>把，每个乡镇配备微型</t>
    </r>
    <r>
      <rPr>
        <sz val="11"/>
        <color rgb="FF000000"/>
        <rFont val="Times New Roman"/>
        <charset val="134"/>
      </rPr>
      <t>404</t>
    </r>
    <r>
      <rPr>
        <sz val="11"/>
        <color rgb="FF000000"/>
        <rFont val="方正仿宋简体"/>
        <charset val="134"/>
      </rPr>
      <t>拖拉机</t>
    </r>
    <r>
      <rPr>
        <sz val="11"/>
        <color rgb="FF000000"/>
        <rFont val="Times New Roman"/>
        <charset val="134"/>
      </rPr>
      <t>4</t>
    </r>
    <r>
      <rPr>
        <sz val="11"/>
        <color rgb="FF000000"/>
        <rFont val="方正仿宋简体"/>
        <charset val="134"/>
      </rPr>
      <t>台、开沟施肥一体机</t>
    </r>
    <r>
      <rPr>
        <sz val="11"/>
        <color rgb="FF000000"/>
        <rFont val="Times New Roman"/>
        <charset val="134"/>
      </rPr>
      <t>2</t>
    </r>
    <r>
      <rPr>
        <sz val="11"/>
        <color rgb="FF000000"/>
        <rFont val="方正仿宋简体"/>
        <charset val="134"/>
      </rPr>
      <t>台、升降平台</t>
    </r>
    <r>
      <rPr>
        <sz val="11"/>
        <color rgb="FF000000"/>
        <rFont val="Times New Roman"/>
        <charset val="134"/>
      </rPr>
      <t>4</t>
    </r>
    <r>
      <rPr>
        <sz val="11"/>
        <color rgb="FF000000"/>
        <rFont val="方正仿宋简体"/>
        <charset val="134"/>
      </rPr>
      <t>台、旋耕机</t>
    </r>
    <r>
      <rPr>
        <sz val="11"/>
        <color rgb="FF000000"/>
        <rFont val="Times New Roman"/>
        <charset val="134"/>
      </rPr>
      <t>4</t>
    </r>
    <r>
      <rPr>
        <sz val="11"/>
        <color rgb="FF000000"/>
        <rFont val="方正仿宋简体"/>
        <charset val="134"/>
      </rPr>
      <t>台、履带式碎枝机</t>
    </r>
    <r>
      <rPr>
        <sz val="11"/>
        <color rgb="FF000000"/>
        <rFont val="Times New Roman"/>
        <charset val="134"/>
      </rPr>
      <t>2</t>
    </r>
    <r>
      <rPr>
        <sz val="11"/>
        <color rgb="FF000000"/>
        <rFont val="方正仿宋简体"/>
        <charset val="134"/>
      </rPr>
      <t>台、拖曳式风送喷雾机</t>
    </r>
    <r>
      <rPr>
        <sz val="11"/>
        <color rgb="FF000000"/>
        <rFont val="Times New Roman"/>
        <charset val="134"/>
      </rPr>
      <t>4</t>
    </r>
    <r>
      <rPr>
        <sz val="11"/>
        <color rgb="FF000000"/>
        <rFont val="方正仿宋简体"/>
        <charset val="134"/>
      </rPr>
      <t>台、核桃小型脱皮清洗设备</t>
    </r>
    <r>
      <rPr>
        <sz val="11"/>
        <color rgb="FF000000"/>
        <rFont val="Times New Roman"/>
        <charset val="134"/>
      </rPr>
      <t>5</t>
    </r>
    <r>
      <rPr>
        <sz val="11"/>
        <color rgb="FF000000"/>
        <rFont val="方正仿宋简体"/>
        <charset val="134"/>
      </rPr>
      <t>套的标准，配齐服务工具粗加工设备。</t>
    </r>
    <r>
      <rPr>
        <sz val="11"/>
        <color rgb="FF000000"/>
        <rFont val="Times New Roman"/>
        <charset val="134"/>
      </rPr>
      <t xml:space="preserve">
6.</t>
    </r>
    <r>
      <rPr>
        <sz val="11"/>
        <color rgb="FF000000"/>
        <rFont val="方正仿宋简体"/>
        <charset val="134"/>
      </rPr>
      <t>投入资金</t>
    </r>
    <r>
      <rPr>
        <sz val="11"/>
        <color rgb="FF000000"/>
        <rFont val="Times New Roman"/>
        <charset val="134"/>
      </rPr>
      <t>60</t>
    </r>
    <r>
      <rPr>
        <sz val="11"/>
        <color rgb="FF000000"/>
        <rFont val="方正仿宋简体"/>
        <charset val="134"/>
      </rPr>
      <t>万元，对技术服务队人员按照每年集中培训</t>
    </r>
    <r>
      <rPr>
        <sz val="11"/>
        <color rgb="FF000000"/>
        <rFont val="Times New Roman"/>
        <charset val="134"/>
      </rPr>
      <t>3</t>
    </r>
    <r>
      <rPr>
        <sz val="11"/>
        <color rgb="FF000000"/>
        <rFont val="方正仿宋简体"/>
        <charset val="134"/>
      </rPr>
      <t>次，每次在乡镇脱产培训</t>
    </r>
    <r>
      <rPr>
        <sz val="11"/>
        <color rgb="FF000000"/>
        <rFont val="Times New Roman"/>
        <charset val="134"/>
      </rPr>
      <t>5</t>
    </r>
    <r>
      <rPr>
        <sz val="11"/>
        <color rgb="FF000000"/>
        <rFont val="方正仿宋简体"/>
        <charset val="134"/>
      </rPr>
      <t>天，对技术服务队</t>
    </r>
    <r>
      <rPr>
        <sz val="11"/>
        <color rgb="FF000000"/>
        <rFont val="Times New Roman"/>
        <charset val="134"/>
      </rPr>
      <t>384</t>
    </r>
    <r>
      <rPr>
        <sz val="11"/>
        <color rgb="FF000000"/>
        <rFont val="方正仿宋简体"/>
        <charset val="134"/>
      </rPr>
      <t>人进行林果建园、修剪、水肥管理、病虫害防治等方面的培训，培训标准</t>
    </r>
    <r>
      <rPr>
        <sz val="11"/>
        <color rgb="FF000000"/>
        <rFont val="Times New Roman"/>
        <charset val="134"/>
      </rPr>
      <t>100</t>
    </r>
    <r>
      <rPr>
        <sz val="11"/>
        <color rgb="FF000000"/>
        <rFont val="方正仿宋简体"/>
        <charset val="134"/>
      </rPr>
      <t>元</t>
    </r>
    <r>
      <rPr>
        <sz val="11"/>
        <color rgb="FF000000"/>
        <rFont val="Times New Roman"/>
        <charset val="134"/>
      </rPr>
      <t>/</t>
    </r>
    <r>
      <rPr>
        <sz val="11"/>
        <color rgb="FF000000"/>
        <rFont val="方正仿宋简体"/>
        <charset val="134"/>
      </rPr>
      <t>人</t>
    </r>
    <r>
      <rPr>
        <sz val="11"/>
        <color rgb="FF000000"/>
        <rFont val="Times New Roman"/>
        <charset val="134"/>
      </rPr>
      <t>/</t>
    </r>
    <r>
      <rPr>
        <sz val="11"/>
        <color rgb="FF000000"/>
        <rFont val="方正仿宋简体"/>
        <charset val="134"/>
      </rPr>
      <t>次</t>
    </r>
    <r>
      <rPr>
        <sz val="11"/>
        <color rgb="FF000000"/>
        <rFont val="Times New Roman"/>
        <charset val="134"/>
      </rPr>
      <t>/</t>
    </r>
    <r>
      <rPr>
        <sz val="11"/>
        <color rgb="FF000000"/>
        <rFont val="方正仿宋简体"/>
        <charset val="134"/>
      </rPr>
      <t>天。</t>
    </r>
  </si>
  <si>
    <t>bcx-2021-54</t>
  </si>
  <si>
    <t>林果业技术服务</t>
  </si>
  <si>
    <t>阿瓦提镇、英吾斯塘乡、琼库尔恰克乡、色力布亚镇、阿拉格尔乡、阿克萨克马热勒乡、夏马勒乡、阿纳库勒乡、多来提巴格乡、恰尔巴格乡、巴楚镇</t>
  </si>
  <si>
    <t>2021.03-2021.12</t>
  </si>
  <si>
    <r>
      <rPr>
        <b/>
        <sz val="16"/>
        <color rgb="FF000000"/>
        <rFont val="方正仿宋简体"/>
        <charset val="134"/>
      </rPr>
      <t>总投资</t>
    </r>
    <r>
      <rPr>
        <sz val="16"/>
        <color rgb="FF000000"/>
        <rFont val="方正仿宋简体"/>
        <charset val="134"/>
      </rPr>
      <t>：1036.675万元；</t>
    </r>
    <r>
      <rPr>
        <b/>
        <sz val="16"/>
        <color rgb="FF000000"/>
        <rFont val="方正仿宋简体"/>
        <charset val="134"/>
      </rPr>
      <t>规模：</t>
    </r>
    <r>
      <rPr>
        <sz val="16"/>
        <color rgb="FF000000"/>
        <rFont val="Times New Roman"/>
        <charset val="134"/>
      </rPr>
      <t>384</t>
    </r>
    <r>
      <rPr>
        <sz val="16"/>
        <color rgb="FF000000"/>
        <rFont val="方正仿宋简体"/>
        <charset val="134"/>
      </rPr>
      <t>人；</t>
    </r>
    <r>
      <rPr>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入559.675万元.根据我县林果业发展情况，聘请第三方对阿瓦提镇、英吾斯塘乡、琼库尔恰克乡、色力布亚镇、阿拉格尔乡、阿克萨克马热勒乡、夏马勒乡、阿纳库勒乡、多来提巴格乡、恰尔巴格乡10个乡镇55967.5亩林果业进行统一规范管理，按照100元/亩的服务标准，主要以修剪、病虫害防治、林果收购销售服务为主。</t>
    </r>
    <r>
      <rPr>
        <sz val="16"/>
        <color rgb="FF000000"/>
        <rFont val="Times New Roman"/>
        <charset val="134"/>
      </rPr>
      <t xml:space="preserve">
2.</t>
    </r>
    <r>
      <rPr>
        <sz val="16"/>
        <color rgb="FF000000"/>
        <rFont val="方正仿宋简体"/>
        <charset val="134"/>
      </rPr>
      <t>工具设备投入</t>
    </r>
    <r>
      <rPr>
        <sz val="16"/>
        <color rgb="FF000000"/>
        <rFont val="Times New Roman"/>
        <charset val="134"/>
      </rPr>
      <t>477</t>
    </r>
    <r>
      <rPr>
        <sz val="16"/>
        <color rgb="FF000000"/>
        <rFont val="方正仿宋简体"/>
        <charset val="134"/>
      </rPr>
      <t>万元，以乡镇组建的林果技术服务合作社为依托，按照服务队</t>
    </r>
    <r>
      <rPr>
        <sz val="16"/>
        <color rgb="FF000000"/>
        <rFont val="Times New Roman"/>
        <charset val="134"/>
      </rPr>
      <t>384</t>
    </r>
    <r>
      <rPr>
        <sz val="16"/>
        <color rgb="FF000000"/>
        <rFont val="方正仿宋简体"/>
        <charset val="134"/>
      </rPr>
      <t>人总量配备电动修枝剪</t>
    </r>
    <r>
      <rPr>
        <sz val="16"/>
        <color rgb="FF000000"/>
        <rFont val="Times New Roman"/>
        <charset val="134"/>
      </rPr>
      <t>384</t>
    </r>
    <r>
      <rPr>
        <sz val="16"/>
        <color rgb="FF000000"/>
        <rFont val="方正仿宋简体"/>
        <charset val="134"/>
      </rPr>
      <t>把、手锯</t>
    </r>
    <r>
      <rPr>
        <sz val="16"/>
        <color rgb="FF000000"/>
        <rFont val="Times New Roman"/>
        <charset val="134"/>
      </rPr>
      <t>384</t>
    </r>
    <r>
      <rPr>
        <sz val="16"/>
        <color rgb="FF000000"/>
        <rFont val="方正仿宋简体"/>
        <charset val="134"/>
      </rPr>
      <t>把，每个新组建的林果技术服务合作社配备微型</t>
    </r>
    <r>
      <rPr>
        <sz val="16"/>
        <color rgb="FF000000"/>
        <rFont val="Times New Roman"/>
        <charset val="134"/>
      </rPr>
      <t>404</t>
    </r>
    <r>
      <rPr>
        <sz val="16"/>
        <color rgb="FF000000"/>
        <rFont val="方正仿宋简体"/>
        <charset val="134"/>
      </rPr>
      <t>拖拉机</t>
    </r>
    <r>
      <rPr>
        <sz val="16"/>
        <color rgb="FF000000"/>
        <rFont val="Times New Roman"/>
        <charset val="134"/>
      </rPr>
      <t>4</t>
    </r>
    <r>
      <rPr>
        <sz val="16"/>
        <color rgb="FF000000"/>
        <rFont val="方正仿宋简体"/>
        <charset val="134"/>
      </rPr>
      <t>台、开沟施肥一体机</t>
    </r>
    <r>
      <rPr>
        <sz val="16"/>
        <color rgb="FF000000"/>
        <rFont val="Times New Roman"/>
        <charset val="134"/>
      </rPr>
      <t>2</t>
    </r>
    <r>
      <rPr>
        <sz val="16"/>
        <color rgb="FF000000"/>
        <rFont val="方正仿宋简体"/>
        <charset val="134"/>
      </rPr>
      <t>台、升降平台</t>
    </r>
    <r>
      <rPr>
        <sz val="16"/>
        <color rgb="FF000000"/>
        <rFont val="Times New Roman"/>
        <charset val="134"/>
      </rPr>
      <t>4</t>
    </r>
    <r>
      <rPr>
        <sz val="16"/>
        <color rgb="FF000000"/>
        <rFont val="方正仿宋简体"/>
        <charset val="134"/>
      </rPr>
      <t>台、旋耕机</t>
    </r>
    <r>
      <rPr>
        <sz val="16"/>
        <color rgb="FF000000"/>
        <rFont val="Times New Roman"/>
        <charset val="134"/>
      </rPr>
      <t>4</t>
    </r>
    <r>
      <rPr>
        <sz val="16"/>
        <color rgb="FF000000"/>
        <rFont val="方正仿宋简体"/>
        <charset val="134"/>
      </rPr>
      <t>台、履带式碎枝机</t>
    </r>
    <r>
      <rPr>
        <sz val="16"/>
        <color rgb="FF000000"/>
        <rFont val="Times New Roman"/>
        <charset val="134"/>
      </rPr>
      <t>2</t>
    </r>
    <r>
      <rPr>
        <sz val="16"/>
        <color rgb="FF000000"/>
        <rFont val="方正仿宋简体"/>
        <charset val="134"/>
      </rPr>
      <t>台、拖曳式风送喷雾机</t>
    </r>
    <r>
      <rPr>
        <sz val="16"/>
        <color rgb="FF000000"/>
        <rFont val="Times New Roman"/>
        <charset val="134"/>
      </rPr>
      <t>4</t>
    </r>
    <r>
      <rPr>
        <sz val="16"/>
        <color rgb="FF000000"/>
        <rFont val="方正仿宋简体"/>
        <charset val="134"/>
      </rPr>
      <t>台、核桃小型脱皮清洗设备</t>
    </r>
    <r>
      <rPr>
        <sz val="16"/>
        <color rgb="FF000000"/>
        <rFont val="Times New Roman"/>
        <charset val="134"/>
      </rPr>
      <t>5</t>
    </r>
    <r>
      <rPr>
        <sz val="16"/>
        <color rgb="FF000000"/>
        <rFont val="方正仿宋简体"/>
        <charset val="134"/>
      </rPr>
      <t>套，配齐服务工具粗加工设备，由合作社统一运营管理。</t>
    </r>
    <r>
      <rPr>
        <sz val="16"/>
        <color rgb="FF000000"/>
        <rFont val="Times New Roman"/>
        <charset val="134"/>
      </rPr>
      <t xml:space="preserve">
</t>
    </r>
    <r>
      <rPr>
        <b/>
        <sz val="16"/>
        <color rgb="FF000000"/>
        <rFont val="方正仿宋简体"/>
        <charset val="134"/>
      </rPr>
      <t>使用年限：</t>
    </r>
    <r>
      <rPr>
        <sz val="16"/>
        <color rgb="FF000000"/>
        <rFont val="方正仿宋简体"/>
        <charset val="134"/>
      </rPr>
      <t>当年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</si>
  <si>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bcx-2021-04</t>
  </si>
  <si>
    <t>林果业苗圃基地</t>
  </si>
  <si>
    <r>
      <rPr>
        <sz val="16"/>
        <color rgb="FF000000"/>
        <rFont val="方正仿宋简体"/>
        <charset val="134"/>
      </rPr>
      <t>阿瓦提镇木尼伯提（</t>
    </r>
    <r>
      <rPr>
        <sz val="16"/>
        <color rgb="FF000000"/>
        <rFont val="Times New Roman"/>
        <charset val="134"/>
      </rPr>
      <t>17</t>
    </r>
    <r>
      <rPr>
        <sz val="16"/>
        <color rgb="FF000000"/>
        <rFont val="方正仿宋简体"/>
        <charset val="134"/>
      </rPr>
      <t>）村；英吾斯塘乡铁热克力克（</t>
    </r>
    <r>
      <rPr>
        <sz val="16"/>
        <color rgb="FF000000"/>
        <rFont val="Times New Roman"/>
        <charset val="134"/>
      </rPr>
      <t>7</t>
    </r>
    <r>
      <rPr>
        <sz val="16"/>
        <color rgb="FF000000"/>
        <rFont val="方正仿宋简体"/>
        <charset val="134"/>
      </rPr>
      <t>）村；琼库尔恰克乡吐格曼贝希（</t>
    </r>
    <r>
      <rPr>
        <sz val="16"/>
        <color rgb="FF000000"/>
        <rFont val="Times New Roman"/>
        <charset val="134"/>
      </rPr>
      <t>6</t>
    </r>
    <r>
      <rPr>
        <sz val="16"/>
        <color rgb="FF000000"/>
        <rFont val="方正仿宋简体"/>
        <charset val="134"/>
      </rPr>
      <t>）村；琼库尔恰克乡木尕勒（</t>
    </r>
    <r>
      <rPr>
        <sz val="16"/>
        <color rgb="FF000000"/>
        <rFont val="Times New Roman"/>
        <charset val="134"/>
      </rPr>
      <t>26</t>
    </r>
    <r>
      <rPr>
        <sz val="16"/>
        <color rgb="FF000000"/>
        <rFont val="方正仿宋简体"/>
        <charset val="134"/>
      </rPr>
      <t>）村、拱拜孜（</t>
    </r>
    <r>
      <rPr>
        <sz val="16"/>
        <color rgb="FF000000"/>
        <rFont val="Times New Roman"/>
        <charset val="134"/>
      </rPr>
      <t>28</t>
    </r>
    <r>
      <rPr>
        <sz val="16"/>
        <color rgb="FF000000"/>
        <rFont val="方正仿宋简体"/>
        <charset val="134"/>
      </rPr>
      <t>）村；色力布亚镇阿克墩结米（</t>
    </r>
    <r>
      <rPr>
        <sz val="16"/>
        <color rgb="FF000000"/>
        <rFont val="Times New Roman"/>
        <charset val="134"/>
      </rPr>
      <t>13</t>
    </r>
    <r>
      <rPr>
        <sz val="16"/>
        <color rgb="FF000000"/>
        <rFont val="方正仿宋简体"/>
        <charset val="134"/>
      </rPr>
      <t>）村</t>
    </r>
  </si>
  <si>
    <r>
      <rPr>
        <sz val="16"/>
        <color rgb="FF000000"/>
        <rFont val="方正仿宋简体"/>
        <charset val="134"/>
      </rPr>
      <t>投入</t>
    </r>
    <r>
      <rPr>
        <sz val="16"/>
        <color rgb="FF000000"/>
        <rFont val="Times New Roman"/>
        <charset val="134"/>
      </rPr>
      <t>436</t>
    </r>
    <r>
      <rPr>
        <sz val="16"/>
        <color rgb="FF000000"/>
        <rFont val="方正仿宋简体"/>
        <charset val="134"/>
      </rPr>
      <t>万元。</t>
    </r>
    <r>
      <rPr>
        <sz val="16"/>
        <color rgb="FF000000"/>
        <rFont val="Times New Roman"/>
        <charset val="134"/>
      </rPr>
      <t xml:space="preserve">
1..</t>
    </r>
    <r>
      <rPr>
        <sz val="16"/>
        <color rgb="FF000000"/>
        <rFont val="方正仿宋简体"/>
        <charset val="134"/>
      </rPr>
      <t>投资</t>
    </r>
    <r>
      <rPr>
        <sz val="16"/>
        <color rgb="FF000000"/>
        <rFont val="Times New Roman"/>
        <charset val="134"/>
      </rPr>
      <t>50</t>
    </r>
    <r>
      <rPr>
        <sz val="16"/>
        <color rgb="FF000000"/>
        <rFont val="方正仿宋简体"/>
        <charset val="134"/>
      </rPr>
      <t>万元，在琼库尔恰克乡拱拜孜（</t>
    </r>
    <r>
      <rPr>
        <sz val="16"/>
        <color rgb="FF000000"/>
        <rFont val="Times New Roman"/>
        <charset val="134"/>
      </rPr>
      <t>28</t>
    </r>
    <r>
      <rPr>
        <sz val="16"/>
        <color rgb="FF000000"/>
        <rFont val="方正仿宋简体"/>
        <charset val="134"/>
      </rPr>
      <t>）村新建</t>
    </r>
    <r>
      <rPr>
        <sz val="16"/>
        <color rgb="FF000000"/>
        <rFont val="Times New Roman"/>
        <charset val="134"/>
      </rPr>
      <t>200</t>
    </r>
    <r>
      <rPr>
        <sz val="16"/>
        <color rgb="FF000000"/>
        <rFont val="方正仿宋简体"/>
        <charset val="134"/>
      </rPr>
      <t>亩，其中培育沙枣</t>
    </r>
    <r>
      <rPr>
        <sz val="16"/>
        <color rgb="FF000000"/>
        <rFont val="Times New Roman"/>
        <charset val="134"/>
      </rPr>
      <t>35</t>
    </r>
    <r>
      <rPr>
        <sz val="16"/>
        <color rgb="FF000000"/>
        <rFont val="方正仿宋简体"/>
        <charset val="134"/>
      </rPr>
      <t>亩、胡杨</t>
    </r>
    <r>
      <rPr>
        <sz val="16"/>
        <color rgb="FF000000"/>
        <rFont val="Times New Roman"/>
        <charset val="134"/>
      </rPr>
      <t>90</t>
    </r>
    <r>
      <rPr>
        <sz val="16"/>
        <color rgb="FF000000"/>
        <rFont val="方正仿宋简体"/>
        <charset val="134"/>
      </rPr>
      <t>亩、樱桃</t>
    </r>
    <r>
      <rPr>
        <sz val="16"/>
        <color rgb="FF000000"/>
        <rFont val="Times New Roman"/>
        <charset val="134"/>
      </rPr>
      <t>15</t>
    </r>
    <r>
      <rPr>
        <sz val="16"/>
        <color rgb="FF000000"/>
        <rFont val="方正仿宋简体"/>
        <charset val="134"/>
      </rPr>
      <t>亩、土桃子</t>
    </r>
    <r>
      <rPr>
        <sz val="16"/>
        <color rgb="FF000000"/>
        <rFont val="Times New Roman"/>
        <charset val="134"/>
      </rPr>
      <t>30</t>
    </r>
    <r>
      <rPr>
        <sz val="16"/>
        <color rgb="FF000000"/>
        <rFont val="方正仿宋简体"/>
        <charset val="134"/>
      </rPr>
      <t>亩和八角梨</t>
    </r>
    <r>
      <rPr>
        <sz val="16"/>
        <color rgb="FF000000"/>
        <rFont val="Times New Roman"/>
        <charset val="134"/>
      </rPr>
      <t>30</t>
    </r>
    <r>
      <rPr>
        <sz val="16"/>
        <color rgb="FF000000"/>
        <rFont val="方正仿宋简体"/>
        <charset val="134"/>
      </rPr>
      <t>亩为主的苗圃基地，丰富经济林和防护林多样化，苗木采购及建设附属设施投入</t>
    </r>
    <r>
      <rPr>
        <sz val="16"/>
        <color rgb="FF000000"/>
        <rFont val="Times New Roman"/>
        <charset val="134"/>
      </rPr>
      <t>2000</t>
    </r>
    <r>
      <rPr>
        <sz val="16"/>
        <color rgb="FF000000"/>
        <rFont val="方正仿宋简体"/>
        <charset val="134"/>
      </rPr>
      <t>元</t>
    </r>
    <r>
      <rPr>
        <sz val="16"/>
        <color rgb="FF000000"/>
        <rFont val="Times New Roman"/>
        <charset val="134"/>
      </rPr>
      <t>/</t>
    </r>
    <r>
      <rPr>
        <sz val="16"/>
        <color rgb="FF000000"/>
        <rFont val="方正仿宋简体"/>
        <charset val="134"/>
      </rPr>
      <t>亩，采购挖苗机、挖坑机各两台，投入</t>
    </r>
    <r>
      <rPr>
        <sz val="16"/>
        <color rgb="FF000000"/>
        <rFont val="Times New Roman"/>
        <charset val="134"/>
      </rPr>
      <t>10</t>
    </r>
    <r>
      <rPr>
        <sz val="16"/>
        <color rgb="FF000000"/>
        <rFont val="方正仿宋简体"/>
        <charset val="134"/>
      </rPr>
      <t>万元。预计带动贫困户就业</t>
    </r>
    <r>
      <rPr>
        <sz val="16"/>
        <color rgb="FF000000"/>
        <rFont val="Times New Roman"/>
        <charset val="134"/>
      </rPr>
      <t>20</t>
    </r>
    <r>
      <rPr>
        <sz val="16"/>
        <color rgb="FF000000"/>
        <rFont val="方正仿宋简体"/>
        <charset val="134"/>
      </rPr>
      <t>户增收</t>
    </r>
    <r>
      <rPr>
        <sz val="16"/>
        <color rgb="FF000000"/>
        <rFont val="Times New Roman"/>
        <charset val="134"/>
      </rPr>
      <t>80000</t>
    </r>
    <r>
      <rPr>
        <sz val="16"/>
        <color rgb="FF000000"/>
        <rFont val="方正仿宋简体"/>
        <charset val="134"/>
      </rPr>
      <t>元，直接分红</t>
    </r>
    <r>
      <rPr>
        <sz val="16"/>
        <color rgb="FF000000"/>
        <rFont val="Times New Roman"/>
        <charset val="134"/>
      </rPr>
      <t>15</t>
    </r>
    <r>
      <rPr>
        <sz val="16"/>
        <color rgb="FF000000"/>
        <rFont val="方正仿宋简体"/>
        <charset val="134"/>
      </rPr>
      <t>户。</t>
    </r>
    <r>
      <rPr>
        <sz val="16"/>
        <color rgb="FF000000"/>
        <rFont val="Times New Roman"/>
        <charset val="134"/>
      </rPr>
      <t xml:space="preserve">
2.</t>
    </r>
    <r>
      <rPr>
        <sz val="16"/>
        <color rgb="FF000000"/>
        <rFont val="方正仿宋简体"/>
        <charset val="134"/>
      </rPr>
      <t>投资</t>
    </r>
    <r>
      <rPr>
        <sz val="16"/>
        <color rgb="FF000000"/>
        <rFont val="Times New Roman"/>
        <charset val="134"/>
      </rPr>
      <t>70</t>
    </r>
    <r>
      <rPr>
        <sz val="16"/>
        <color rgb="FF000000"/>
        <rFont val="方正仿宋简体"/>
        <charset val="134"/>
      </rPr>
      <t>万元，以阿勒屯库子农业合作社为经营主体，在阿瓦提镇木尼伯提（</t>
    </r>
    <r>
      <rPr>
        <sz val="16"/>
        <color rgb="FF000000"/>
        <rFont val="Times New Roman"/>
        <charset val="134"/>
      </rPr>
      <t>17</t>
    </r>
    <r>
      <rPr>
        <sz val="16"/>
        <color rgb="FF000000"/>
        <rFont val="方正仿宋简体"/>
        <charset val="134"/>
      </rPr>
      <t>）村新建苗圃基地</t>
    </r>
    <r>
      <rPr>
        <sz val="16"/>
        <color rgb="FF000000"/>
        <rFont val="Times New Roman"/>
        <charset val="134"/>
      </rPr>
      <t>70</t>
    </r>
    <r>
      <rPr>
        <sz val="16"/>
        <color rgb="FF000000"/>
        <rFont val="方正仿宋简体"/>
        <charset val="134"/>
      </rPr>
      <t>亩，培育桃树</t>
    </r>
    <r>
      <rPr>
        <sz val="16"/>
        <color rgb="FF000000"/>
        <rFont val="Times New Roman"/>
        <charset val="134"/>
      </rPr>
      <t>70</t>
    </r>
    <r>
      <rPr>
        <sz val="16"/>
        <color rgb="FF000000"/>
        <rFont val="方正仿宋简体"/>
        <charset val="134"/>
      </rPr>
      <t>万株，次年用于嫁接西梅，主要为本乡或周边乡镇农户提供经济林苗木。预计带动贫困户</t>
    </r>
    <r>
      <rPr>
        <sz val="16"/>
        <color rgb="FF000000"/>
        <rFont val="Times New Roman"/>
        <charset val="134"/>
      </rPr>
      <t>15</t>
    </r>
    <r>
      <rPr>
        <sz val="16"/>
        <color rgb="FF000000"/>
        <rFont val="方正仿宋简体"/>
        <charset val="134"/>
      </rPr>
      <t>户稳定就业，直接受益</t>
    </r>
    <r>
      <rPr>
        <sz val="16"/>
        <color rgb="FF000000"/>
        <rFont val="Times New Roman"/>
        <charset val="134"/>
      </rPr>
      <t>140</t>
    </r>
    <r>
      <rPr>
        <sz val="16"/>
        <color rgb="FF000000"/>
        <rFont val="方正仿宋简体"/>
        <charset val="134"/>
      </rPr>
      <t>户贫困户，户均增收</t>
    </r>
    <r>
      <rPr>
        <sz val="16"/>
        <color rgb="FF000000"/>
        <rFont val="Times New Roman"/>
        <charset val="134"/>
      </rPr>
      <t>5000</t>
    </r>
    <r>
      <rPr>
        <sz val="16"/>
        <color rgb="FF000000"/>
        <rFont val="方正仿宋简体"/>
        <charset val="134"/>
      </rPr>
      <t>元以上。</t>
    </r>
    <r>
      <rPr>
        <sz val="16"/>
        <color rgb="FF000000"/>
        <rFont val="Times New Roman"/>
        <charset val="134"/>
      </rPr>
      <t xml:space="preserve">
3.</t>
    </r>
    <r>
      <rPr>
        <sz val="16"/>
        <color rgb="FF000000"/>
        <rFont val="方正仿宋简体"/>
        <charset val="134"/>
      </rPr>
      <t>投资</t>
    </r>
    <r>
      <rPr>
        <sz val="16"/>
        <color rgb="FF000000"/>
        <rFont val="Times New Roman"/>
        <charset val="134"/>
      </rPr>
      <t>100</t>
    </r>
    <r>
      <rPr>
        <sz val="16"/>
        <color rgb="FF000000"/>
        <rFont val="方正仿宋简体"/>
        <charset val="134"/>
      </rPr>
      <t>万元，在英吾斯塘乡铁热克力克（</t>
    </r>
    <r>
      <rPr>
        <sz val="16"/>
        <color rgb="FF000000"/>
        <rFont val="Times New Roman"/>
        <charset val="134"/>
      </rPr>
      <t>7</t>
    </r>
    <r>
      <rPr>
        <sz val="16"/>
        <color rgb="FF000000"/>
        <rFont val="方正仿宋简体"/>
        <charset val="134"/>
      </rPr>
      <t>）村</t>
    </r>
    <r>
      <rPr>
        <sz val="16"/>
        <color rgb="FF000000"/>
        <rFont val="Times New Roman"/>
        <charset val="134"/>
      </rPr>
      <t>1</t>
    </r>
    <r>
      <rPr>
        <sz val="16"/>
        <color rgb="FF000000"/>
        <rFont val="方正仿宋简体"/>
        <charset val="134"/>
      </rPr>
      <t>组新建</t>
    </r>
    <r>
      <rPr>
        <sz val="16"/>
        <color rgb="FF000000"/>
        <rFont val="Times New Roman"/>
        <charset val="134"/>
      </rPr>
      <t>15</t>
    </r>
    <r>
      <rPr>
        <sz val="16"/>
        <color rgb="FF000000"/>
        <rFont val="方正仿宋简体"/>
        <charset val="134"/>
      </rPr>
      <t>亩花卉种植基地，主要为周边有种植需求的农户提供花卉，项目建成后，资产归村集体所有，增加就业岗位，收益资金用于贫困户分红和壮大村集体经济。。</t>
    </r>
    <r>
      <rPr>
        <sz val="16"/>
        <color rgb="FF000000"/>
        <rFont val="Times New Roman"/>
        <charset val="134"/>
      </rPr>
      <t xml:space="preserve">
4.</t>
    </r>
    <r>
      <rPr>
        <sz val="16"/>
        <color rgb="FF000000"/>
        <rFont val="方正仿宋简体"/>
        <charset val="134"/>
      </rPr>
      <t>投资</t>
    </r>
    <r>
      <rPr>
        <sz val="16"/>
        <color rgb="FF000000"/>
        <rFont val="Times New Roman"/>
        <charset val="134"/>
      </rPr>
      <t>50</t>
    </r>
    <r>
      <rPr>
        <sz val="16"/>
        <color rgb="FF000000"/>
        <rFont val="方正仿宋简体"/>
        <charset val="134"/>
      </rPr>
      <t>万元，按照</t>
    </r>
    <r>
      <rPr>
        <sz val="16"/>
        <color rgb="FF000000"/>
        <rFont val="Times New Roman"/>
        <charset val="134"/>
      </rPr>
      <t>2500</t>
    </r>
    <r>
      <rPr>
        <sz val="16"/>
        <color rgb="FF000000"/>
        <rFont val="方正仿宋简体"/>
        <charset val="134"/>
      </rPr>
      <t>元</t>
    </r>
    <r>
      <rPr>
        <sz val="16"/>
        <color rgb="FF000000"/>
        <rFont val="Times New Roman"/>
        <charset val="134"/>
      </rPr>
      <t>/</t>
    </r>
    <r>
      <rPr>
        <sz val="16"/>
        <color rgb="FF000000"/>
        <rFont val="方正仿宋简体"/>
        <charset val="134"/>
      </rPr>
      <t>亩的标准，在琼库尔恰克乡木尕勒（</t>
    </r>
    <r>
      <rPr>
        <sz val="16"/>
        <color rgb="FF000000"/>
        <rFont val="Times New Roman"/>
        <charset val="134"/>
      </rPr>
      <t>26</t>
    </r>
    <r>
      <rPr>
        <sz val="16"/>
        <color rgb="FF000000"/>
        <rFont val="方正仿宋简体"/>
        <charset val="134"/>
      </rPr>
      <t>）村规划种植木纳格葡萄</t>
    </r>
    <r>
      <rPr>
        <sz val="16"/>
        <color rgb="FF000000"/>
        <rFont val="Times New Roman"/>
        <charset val="134"/>
      </rPr>
      <t>100</t>
    </r>
    <r>
      <rPr>
        <sz val="16"/>
        <color rgb="FF000000"/>
        <rFont val="方正仿宋简体"/>
        <charset val="134"/>
      </rPr>
      <t>亩，按照</t>
    </r>
    <r>
      <rPr>
        <sz val="16"/>
        <color rgb="FF000000"/>
        <rFont val="Times New Roman"/>
        <charset val="134"/>
      </rPr>
      <t>1*3m</t>
    </r>
    <r>
      <rPr>
        <sz val="16"/>
        <color rgb="FF000000"/>
        <rFont val="方正仿宋简体"/>
        <charset val="134"/>
      </rPr>
      <t>模式定植，计划采购</t>
    </r>
    <r>
      <rPr>
        <sz val="16"/>
        <color rgb="FF000000"/>
        <rFont val="Times New Roman"/>
        <charset val="134"/>
      </rPr>
      <t>22200</t>
    </r>
    <r>
      <rPr>
        <sz val="16"/>
        <color rgb="FF000000"/>
        <rFont val="方正仿宋简体"/>
        <charset val="134"/>
      </rPr>
      <t>株，</t>
    </r>
    <r>
      <rPr>
        <sz val="16"/>
        <color rgb="FF000000"/>
        <rFont val="Times New Roman"/>
        <charset val="134"/>
      </rPr>
      <t>6</t>
    </r>
    <r>
      <rPr>
        <sz val="16"/>
        <color rgb="FF000000"/>
        <rFont val="方正仿宋简体"/>
        <charset val="134"/>
      </rPr>
      <t>元</t>
    </r>
    <r>
      <rPr>
        <sz val="16"/>
        <color rgb="FF000000"/>
        <rFont val="Times New Roman"/>
        <charset val="134"/>
      </rPr>
      <t>/</t>
    </r>
    <r>
      <rPr>
        <sz val="16"/>
        <color rgb="FF000000"/>
        <rFont val="方正仿宋简体"/>
        <charset val="134"/>
      </rPr>
      <t>株，投入</t>
    </r>
    <r>
      <rPr>
        <sz val="16"/>
        <color rgb="FF000000"/>
        <rFont val="Times New Roman"/>
        <charset val="134"/>
      </rPr>
      <t>13.32</t>
    </r>
    <r>
      <rPr>
        <sz val="16"/>
        <color rgb="FF000000"/>
        <rFont val="方正仿宋简体"/>
        <charset val="134"/>
      </rPr>
      <t>万元；番石榴</t>
    </r>
    <r>
      <rPr>
        <sz val="16"/>
        <color rgb="FF000000"/>
        <rFont val="Times New Roman"/>
        <charset val="134"/>
      </rPr>
      <t>100</t>
    </r>
    <r>
      <rPr>
        <sz val="16"/>
        <color rgb="FF000000"/>
        <rFont val="方正仿宋简体"/>
        <charset val="134"/>
      </rPr>
      <t>亩，按照</t>
    </r>
    <r>
      <rPr>
        <sz val="16"/>
        <color rgb="FF000000"/>
        <rFont val="Times New Roman"/>
        <charset val="134"/>
      </rPr>
      <t>2*4m</t>
    </r>
    <r>
      <rPr>
        <sz val="16"/>
        <color rgb="FF000000"/>
        <rFont val="方正仿宋简体"/>
        <charset val="134"/>
      </rPr>
      <t>模式定植，计划采购</t>
    </r>
    <r>
      <rPr>
        <sz val="16"/>
        <color rgb="FF000000"/>
        <rFont val="Times New Roman"/>
        <charset val="134"/>
      </rPr>
      <t>8400</t>
    </r>
    <r>
      <rPr>
        <sz val="16"/>
        <color rgb="FF000000"/>
        <rFont val="方正仿宋简体"/>
        <charset val="134"/>
      </rPr>
      <t>株，</t>
    </r>
    <r>
      <rPr>
        <sz val="16"/>
        <color rgb="FF000000"/>
        <rFont val="Times New Roman"/>
        <charset val="134"/>
      </rPr>
      <t>16</t>
    </r>
    <r>
      <rPr>
        <sz val="16"/>
        <color rgb="FF000000"/>
        <rFont val="方正仿宋简体"/>
        <charset val="134"/>
      </rPr>
      <t>元</t>
    </r>
    <r>
      <rPr>
        <sz val="16"/>
        <color rgb="FF000000"/>
        <rFont val="Times New Roman"/>
        <charset val="134"/>
      </rPr>
      <t>/</t>
    </r>
    <r>
      <rPr>
        <sz val="16"/>
        <color rgb="FF000000"/>
        <rFont val="方正仿宋简体"/>
        <charset val="134"/>
      </rPr>
      <t>株，投入</t>
    </r>
    <r>
      <rPr>
        <sz val="16"/>
        <color rgb="FF000000"/>
        <rFont val="Times New Roman"/>
        <charset val="134"/>
      </rPr>
      <t>13.44</t>
    </r>
    <r>
      <rPr>
        <sz val="16"/>
        <color rgb="FF000000"/>
        <rFont val="方正仿宋简体"/>
        <charset val="134"/>
      </rPr>
      <t>万元。铺设配套节水滴灌设施及肥料、劳务等投入合计</t>
    </r>
    <r>
      <rPr>
        <sz val="16"/>
        <color rgb="FF000000"/>
        <rFont val="Times New Roman"/>
        <charset val="134"/>
      </rPr>
      <t>23.24</t>
    </r>
    <r>
      <rPr>
        <sz val="16"/>
        <color rgb="FF000000"/>
        <rFont val="方正仿宋简体"/>
        <charset val="134"/>
      </rPr>
      <t>万元。</t>
    </r>
    <r>
      <rPr>
        <sz val="16"/>
        <color rgb="FF000000"/>
        <rFont val="Times New Roman"/>
        <charset val="134"/>
      </rPr>
      <t xml:space="preserve">
5. </t>
    </r>
    <r>
      <rPr>
        <sz val="16"/>
        <color rgb="FF000000"/>
        <rFont val="方正仿宋简体"/>
        <charset val="134"/>
      </rPr>
      <t>投资</t>
    </r>
    <r>
      <rPr>
        <sz val="16"/>
        <color rgb="FF000000"/>
        <rFont val="Times New Roman"/>
        <charset val="134"/>
      </rPr>
      <t>116</t>
    </r>
    <r>
      <rPr>
        <sz val="16"/>
        <color rgb="FF000000"/>
        <rFont val="方正仿宋简体"/>
        <charset val="134"/>
      </rPr>
      <t>万元，在琼库尔恰克乡吐格曼贝希（</t>
    </r>
    <r>
      <rPr>
        <sz val="16"/>
        <color rgb="FF000000"/>
        <rFont val="Times New Roman"/>
        <charset val="134"/>
      </rPr>
      <t>6</t>
    </r>
    <r>
      <rPr>
        <sz val="16"/>
        <color rgb="FF000000"/>
        <rFont val="方正仿宋简体"/>
        <charset val="134"/>
      </rPr>
      <t>）村</t>
    </r>
    <r>
      <rPr>
        <sz val="16"/>
        <color rgb="FF000000"/>
        <rFont val="Times New Roman"/>
        <charset val="134"/>
      </rPr>
      <t>4</t>
    </r>
    <r>
      <rPr>
        <sz val="16"/>
        <color rgb="FF000000"/>
        <rFont val="方正仿宋简体"/>
        <charset val="134"/>
      </rPr>
      <t>组种植开心果</t>
    </r>
    <r>
      <rPr>
        <sz val="16"/>
        <color rgb="FF000000"/>
        <rFont val="Times New Roman"/>
        <charset val="134"/>
      </rPr>
      <t>400</t>
    </r>
    <r>
      <rPr>
        <sz val="16"/>
        <color rgb="FF000000"/>
        <rFont val="方正仿宋简体"/>
        <charset val="134"/>
      </rPr>
      <t>亩，按照</t>
    </r>
    <r>
      <rPr>
        <sz val="16"/>
        <color rgb="FF000000"/>
        <rFont val="Times New Roman"/>
        <charset val="134"/>
      </rPr>
      <t>4*6m</t>
    </r>
    <r>
      <rPr>
        <sz val="16"/>
        <color rgb="FF000000"/>
        <rFont val="方正仿宋简体"/>
        <charset val="134"/>
      </rPr>
      <t>模式定植，计划采购树苗</t>
    </r>
    <r>
      <rPr>
        <sz val="16"/>
        <color rgb="FF000000"/>
        <rFont val="Times New Roman"/>
        <charset val="134"/>
      </rPr>
      <t>11200</t>
    </r>
    <r>
      <rPr>
        <sz val="16"/>
        <color rgb="FF000000"/>
        <rFont val="方正仿宋简体"/>
        <charset val="134"/>
      </rPr>
      <t>株</t>
    </r>
    <r>
      <rPr>
        <sz val="16"/>
        <color rgb="FF000000"/>
        <rFont val="Times New Roman"/>
        <charset val="134"/>
      </rPr>
      <t>,</t>
    </r>
    <r>
      <rPr>
        <sz val="16"/>
        <color rgb="FF000000"/>
        <rFont val="方正仿宋简体"/>
        <charset val="134"/>
      </rPr>
      <t>每</t>
    </r>
    <r>
      <rPr>
        <sz val="16"/>
        <color rgb="FF000000"/>
        <rFont val="Times New Roman"/>
        <charset val="134"/>
      </rPr>
      <t>50</t>
    </r>
    <r>
      <rPr>
        <sz val="16"/>
        <color rgb="FF000000"/>
        <rFont val="方正仿宋简体"/>
        <charset val="134"/>
      </rPr>
      <t>元</t>
    </r>
    <r>
      <rPr>
        <sz val="16"/>
        <color rgb="FF000000"/>
        <rFont val="Times New Roman"/>
        <charset val="134"/>
      </rPr>
      <t>/</t>
    </r>
    <r>
      <rPr>
        <sz val="16"/>
        <color rgb="FF000000"/>
        <rFont val="方正仿宋简体"/>
        <charset val="134"/>
      </rPr>
      <t>株补助资金</t>
    </r>
    <r>
      <rPr>
        <sz val="16"/>
        <color rgb="FF000000"/>
        <rFont val="Times New Roman"/>
        <charset val="134"/>
      </rPr>
      <t>56</t>
    </r>
    <r>
      <rPr>
        <sz val="16"/>
        <color rgb="FF000000"/>
        <rFont val="方正仿宋简体"/>
        <charset val="134"/>
      </rPr>
      <t>万元，滴管及水肥投入</t>
    </r>
    <r>
      <rPr>
        <sz val="16"/>
        <color rgb="FF000000"/>
        <rFont val="Times New Roman"/>
        <charset val="134"/>
      </rPr>
      <t>60</t>
    </r>
    <r>
      <rPr>
        <sz val="16"/>
        <color rgb="FF000000"/>
        <rFont val="方正仿宋简体"/>
        <charset val="134"/>
      </rPr>
      <t>万元，提高农户收入，促进增收。</t>
    </r>
    <r>
      <rPr>
        <sz val="16"/>
        <color rgb="FF000000"/>
        <rFont val="Times New Roman"/>
        <charset val="134"/>
      </rPr>
      <t xml:space="preserve">
6. </t>
    </r>
    <r>
      <rPr>
        <sz val="16"/>
        <color rgb="FF000000"/>
        <rFont val="方正仿宋简体"/>
        <charset val="134"/>
      </rPr>
      <t>投资</t>
    </r>
    <r>
      <rPr>
        <sz val="16"/>
        <color rgb="FF000000"/>
        <rFont val="Times New Roman"/>
        <charset val="134"/>
      </rPr>
      <t>50</t>
    </r>
    <r>
      <rPr>
        <sz val="16"/>
        <color rgb="FF000000"/>
        <rFont val="方正仿宋简体"/>
        <charset val="134"/>
      </rPr>
      <t>万元，在色力布亚镇阿克墩结米（</t>
    </r>
    <r>
      <rPr>
        <sz val="16"/>
        <color rgb="FF000000"/>
        <rFont val="Times New Roman"/>
        <charset val="134"/>
      </rPr>
      <t>13</t>
    </r>
    <r>
      <rPr>
        <sz val="16"/>
        <color rgb="FF000000"/>
        <rFont val="方正仿宋简体"/>
        <charset val="134"/>
      </rPr>
      <t>）村新建</t>
    </r>
    <r>
      <rPr>
        <sz val="16"/>
        <color rgb="FF000000"/>
        <rFont val="Times New Roman"/>
        <charset val="134"/>
      </rPr>
      <t>100</t>
    </r>
    <r>
      <rPr>
        <sz val="16"/>
        <color rgb="FF000000"/>
        <rFont val="方正仿宋简体"/>
        <charset val="134"/>
      </rPr>
      <t>亩无花果园，每亩补助</t>
    </r>
    <r>
      <rPr>
        <sz val="16"/>
        <color rgb="FF000000"/>
        <rFont val="Times New Roman"/>
        <charset val="134"/>
      </rPr>
      <t>5000</t>
    </r>
    <r>
      <rPr>
        <sz val="16"/>
        <color rgb="FF000000"/>
        <rFont val="方正仿宋简体"/>
        <charset val="134"/>
      </rPr>
      <t>元，主要用于土地平整、沟渠建设、购置无花果苗，着力推进特色种植规模化发展，促进农户增收，该项目建成后可解决</t>
    </r>
    <r>
      <rPr>
        <sz val="16"/>
        <color rgb="FF000000"/>
        <rFont val="Times New Roman"/>
        <charset val="134"/>
      </rPr>
      <t>5</t>
    </r>
    <r>
      <rPr>
        <sz val="16"/>
        <color rgb="FF000000"/>
        <rFont val="方正仿宋简体"/>
        <charset val="134"/>
      </rPr>
      <t>户贫困户就业，带动无花果特色种植，项目产生效益后按照投资额的</t>
    </r>
    <r>
      <rPr>
        <sz val="16"/>
        <color rgb="FF000000"/>
        <rFont val="Times New Roman"/>
        <charset val="134"/>
      </rPr>
      <t>10%</t>
    </r>
    <r>
      <rPr>
        <sz val="16"/>
        <color rgb="FF000000"/>
        <rFont val="方正仿宋简体"/>
        <charset val="134"/>
      </rPr>
      <t>缴纳承包费，用作村集体经济或对贫困户进行分红。</t>
    </r>
  </si>
  <si>
    <t>bcx-2021-05</t>
  </si>
  <si>
    <t>设施农业建设</t>
  </si>
  <si>
    <r>
      <rPr>
        <sz val="16"/>
        <color rgb="FF000000"/>
        <rFont val="方正仿宋简体"/>
        <charset val="134"/>
      </rPr>
      <t>新建</t>
    </r>
    <r>
      <rPr>
        <sz val="16"/>
        <color rgb="FF000000"/>
        <rFont val="Times New Roman"/>
        <charset val="134"/>
      </rPr>
      <t>/</t>
    </r>
    <r>
      <rPr>
        <sz val="16"/>
        <color rgb="FF000000"/>
        <rFont val="方正仿宋简体"/>
        <charset val="134"/>
      </rPr>
      <t>续建</t>
    </r>
  </si>
  <si>
    <r>
      <rPr>
        <sz val="16"/>
        <color rgb="FF000000"/>
        <rFont val="方正仿宋简体"/>
        <charset val="134"/>
      </rPr>
      <t>城南现代农牧扶贫产业园（易地搬迁点）</t>
    </r>
    <r>
      <rPr>
        <sz val="16"/>
        <color rgb="FF000000"/>
        <rFont val="Times New Roman"/>
        <charset val="134"/>
      </rPr>
      <t xml:space="preserve">;
</t>
    </r>
    <r>
      <rPr>
        <sz val="16"/>
        <color rgb="FF000000"/>
        <rFont val="方正仿宋简体"/>
        <charset val="134"/>
      </rPr>
      <t>夏马勒乡铁热克（</t>
    </r>
    <r>
      <rPr>
        <sz val="16"/>
        <color rgb="FF000000"/>
        <rFont val="Times New Roman"/>
        <charset val="134"/>
      </rPr>
      <t>7</t>
    </r>
    <r>
      <rPr>
        <sz val="16"/>
        <color rgb="FF000000"/>
        <rFont val="方正仿宋简体"/>
        <charset val="134"/>
      </rPr>
      <t>）村；</t>
    </r>
    <r>
      <rPr>
        <sz val="16"/>
        <color rgb="FF000000"/>
        <rFont val="Times New Roman"/>
        <charset val="134"/>
      </rPr>
      <t xml:space="preserve">
</t>
    </r>
    <r>
      <rPr>
        <sz val="16"/>
        <color rgb="FF000000"/>
        <rFont val="方正仿宋简体"/>
        <charset val="134"/>
      </rPr>
      <t>阿纳库勒乡阿拉格尔且克（</t>
    </r>
    <r>
      <rPr>
        <sz val="16"/>
        <color rgb="FF000000"/>
        <rFont val="Times New Roman"/>
        <charset val="134"/>
      </rPr>
      <t>1</t>
    </r>
    <r>
      <rPr>
        <sz val="16"/>
        <color rgb="FF000000"/>
        <rFont val="方正仿宋简体"/>
        <charset val="134"/>
      </rPr>
      <t>）村、墩买里（</t>
    </r>
    <r>
      <rPr>
        <sz val="16"/>
        <color rgb="FF000000"/>
        <rFont val="Times New Roman"/>
        <charset val="134"/>
      </rPr>
      <t>2</t>
    </r>
    <r>
      <rPr>
        <sz val="16"/>
        <color rgb="FF000000"/>
        <rFont val="方正仿宋简体"/>
        <charset val="134"/>
      </rPr>
      <t>）村</t>
    </r>
    <r>
      <rPr>
        <sz val="16"/>
        <color rgb="FF000000"/>
        <rFont val="Times New Roman"/>
        <charset val="134"/>
      </rPr>
      <t xml:space="preserve">;
</t>
    </r>
    <r>
      <rPr>
        <sz val="16"/>
        <color rgb="FF000000"/>
        <rFont val="方正仿宋简体"/>
        <charset val="134"/>
      </rPr>
      <t>阿拉格尔乡阔纳乌塘（</t>
    </r>
    <r>
      <rPr>
        <sz val="16"/>
        <color rgb="FF000000"/>
        <rFont val="Times New Roman"/>
        <charset val="134"/>
      </rPr>
      <t>3</t>
    </r>
    <r>
      <rPr>
        <sz val="16"/>
        <color rgb="FF000000"/>
        <rFont val="方正仿宋简体"/>
        <charset val="134"/>
      </rPr>
      <t>）村、喀拉艾肯（</t>
    </r>
    <r>
      <rPr>
        <sz val="16"/>
        <color rgb="FF000000"/>
        <rFont val="Times New Roman"/>
        <charset val="134"/>
      </rPr>
      <t>10</t>
    </r>
    <r>
      <rPr>
        <sz val="16"/>
        <color rgb="FF000000"/>
        <rFont val="方正仿宋简体"/>
        <charset val="134"/>
      </rPr>
      <t>）村、托什坎却勒（</t>
    </r>
    <r>
      <rPr>
        <sz val="16"/>
        <color rgb="FF000000"/>
        <rFont val="Times New Roman"/>
        <charset val="134"/>
      </rPr>
      <t>12</t>
    </r>
    <r>
      <rPr>
        <sz val="16"/>
        <color rgb="FF000000"/>
        <rFont val="方正仿宋简体"/>
        <charset val="134"/>
      </rPr>
      <t>）村、阿克库勒（</t>
    </r>
    <r>
      <rPr>
        <sz val="16"/>
        <color rgb="FF000000"/>
        <rFont val="Times New Roman"/>
        <charset val="134"/>
      </rPr>
      <t>15</t>
    </r>
    <r>
      <rPr>
        <sz val="16"/>
        <color rgb="FF000000"/>
        <rFont val="方正仿宋简体"/>
        <charset val="134"/>
      </rPr>
      <t>）村；</t>
    </r>
    <r>
      <rPr>
        <sz val="16"/>
        <color rgb="FF000000"/>
        <rFont val="Times New Roman"/>
        <charset val="134"/>
      </rPr>
      <t xml:space="preserve">
</t>
    </r>
    <r>
      <rPr>
        <sz val="16"/>
        <color rgb="FF000000"/>
        <rFont val="方正仿宋简体"/>
        <charset val="134"/>
      </rPr>
      <t>色力布亚镇喀拉艾肯博依（</t>
    </r>
    <r>
      <rPr>
        <sz val="16"/>
        <color rgb="FF000000"/>
        <rFont val="Times New Roman"/>
        <charset val="134"/>
      </rPr>
      <t>2</t>
    </r>
    <r>
      <rPr>
        <sz val="16"/>
        <color rgb="FF000000"/>
        <rFont val="方正仿宋简体"/>
        <charset val="134"/>
      </rPr>
      <t>）村、昆其布隆</t>
    </r>
    <r>
      <rPr>
        <sz val="16"/>
        <color rgb="FF000000"/>
        <rFont val="Times New Roman"/>
        <charset val="134"/>
      </rPr>
      <t>(9)</t>
    </r>
    <r>
      <rPr>
        <sz val="16"/>
        <color rgb="FF000000"/>
        <rFont val="方正仿宋简体"/>
        <charset val="134"/>
      </rPr>
      <t>村、阿勒台开斯克</t>
    </r>
    <r>
      <rPr>
        <sz val="16"/>
        <color rgb="FF000000"/>
        <rFont val="Times New Roman"/>
        <charset val="134"/>
      </rPr>
      <t>(12)</t>
    </r>
    <r>
      <rPr>
        <sz val="16"/>
        <color rgb="FF000000"/>
        <rFont val="方正仿宋简体"/>
        <charset val="134"/>
      </rPr>
      <t>村，阿克墩结米（</t>
    </r>
    <r>
      <rPr>
        <sz val="16"/>
        <color rgb="FF000000"/>
        <rFont val="Times New Roman"/>
        <charset val="134"/>
      </rPr>
      <t>13</t>
    </r>
    <r>
      <rPr>
        <sz val="16"/>
        <color rgb="FF000000"/>
        <rFont val="方正仿宋简体"/>
        <charset val="134"/>
      </rPr>
      <t>）村、赛克散塔勒（</t>
    </r>
    <r>
      <rPr>
        <sz val="16"/>
        <color rgb="FF000000"/>
        <rFont val="Times New Roman"/>
        <charset val="134"/>
      </rPr>
      <t>16</t>
    </r>
    <r>
      <rPr>
        <sz val="16"/>
        <color rgb="FF000000"/>
        <rFont val="方正仿宋简体"/>
        <charset val="134"/>
      </rPr>
      <t>）村</t>
    </r>
    <r>
      <rPr>
        <sz val="16"/>
        <color rgb="FF000000"/>
        <rFont val="Times New Roman"/>
        <charset val="134"/>
      </rPr>
      <t xml:space="preserve">;
</t>
    </r>
    <r>
      <rPr>
        <sz val="16"/>
        <color rgb="FF000000"/>
        <rFont val="方正仿宋简体"/>
        <charset val="134"/>
      </rPr>
      <t>英吾斯塘乡铁热克力克（</t>
    </r>
    <r>
      <rPr>
        <sz val="16"/>
        <color rgb="FF000000"/>
        <rFont val="Times New Roman"/>
        <charset val="134"/>
      </rPr>
      <t>7</t>
    </r>
    <r>
      <rPr>
        <sz val="16"/>
        <color rgb="FF000000"/>
        <rFont val="方正仿宋简体"/>
        <charset val="134"/>
      </rPr>
      <t>）村；</t>
    </r>
    <r>
      <rPr>
        <sz val="16"/>
        <color rgb="FF000000"/>
        <rFont val="Times New Roman"/>
        <charset val="134"/>
      </rPr>
      <t xml:space="preserve">
</t>
    </r>
    <r>
      <rPr>
        <sz val="16"/>
        <color rgb="FF000000"/>
        <rFont val="方正仿宋简体"/>
        <charset val="134"/>
      </rPr>
      <t>巴楚镇塞克散村</t>
    </r>
    <r>
      <rPr>
        <sz val="16"/>
        <color rgb="FF000000"/>
        <rFont val="Times New Roman"/>
        <charset val="134"/>
      </rPr>
      <t xml:space="preserve">
</t>
    </r>
    <r>
      <rPr>
        <sz val="16"/>
        <color rgb="FF000000"/>
        <rFont val="方正仿宋简体"/>
        <charset val="134"/>
      </rPr>
      <t>恰尔巴格乡恰尔巴格（</t>
    </r>
    <r>
      <rPr>
        <sz val="16"/>
        <color rgb="FF000000"/>
        <rFont val="Times New Roman"/>
        <charset val="134"/>
      </rPr>
      <t>1</t>
    </r>
    <r>
      <rPr>
        <sz val="16"/>
        <color rgb="FF000000"/>
        <rFont val="方正仿宋简体"/>
        <charset val="134"/>
      </rPr>
      <t>）村</t>
    </r>
    <r>
      <rPr>
        <sz val="16"/>
        <color rgb="FF000000"/>
        <rFont val="Times New Roman"/>
        <charset val="134"/>
      </rPr>
      <t xml:space="preserve">
</t>
    </r>
    <r>
      <rPr>
        <sz val="16"/>
        <color rgb="FF000000"/>
        <rFont val="方正仿宋简体"/>
        <charset val="134"/>
      </rPr>
      <t>琼库尔恰克乡巴扎加米（</t>
    </r>
    <r>
      <rPr>
        <sz val="16"/>
        <color rgb="FF000000"/>
        <rFont val="Times New Roman"/>
        <charset val="134"/>
      </rPr>
      <t>4</t>
    </r>
    <r>
      <rPr>
        <sz val="16"/>
        <color rgb="FF000000"/>
        <rFont val="方正仿宋简体"/>
        <charset val="134"/>
      </rPr>
      <t>）村、格什勒克（</t>
    </r>
    <r>
      <rPr>
        <sz val="16"/>
        <color rgb="FF000000"/>
        <rFont val="Times New Roman"/>
        <charset val="134"/>
      </rPr>
      <t>5</t>
    </r>
    <r>
      <rPr>
        <sz val="16"/>
        <color rgb="FF000000"/>
        <rFont val="方正仿宋简体"/>
        <charset val="134"/>
      </rPr>
      <t>）村；</t>
    </r>
    <r>
      <rPr>
        <sz val="16"/>
        <color rgb="FF000000"/>
        <rFont val="Times New Roman"/>
        <charset val="134"/>
      </rPr>
      <t xml:space="preserve">
</t>
    </r>
    <r>
      <rPr>
        <sz val="16"/>
        <color rgb="FF000000"/>
        <rFont val="方正仿宋简体"/>
        <charset val="134"/>
      </rPr>
      <t>多来提巴格乡夏普吐勒（</t>
    </r>
    <r>
      <rPr>
        <sz val="16"/>
        <color rgb="FF000000"/>
        <rFont val="Times New Roman"/>
        <charset val="134"/>
      </rPr>
      <t>8</t>
    </r>
    <r>
      <rPr>
        <sz val="16"/>
        <color rgb="FF000000"/>
        <rFont val="方正仿宋简体"/>
        <charset val="134"/>
      </rPr>
      <t>）村、硝迪盖托格拉克（</t>
    </r>
    <r>
      <rPr>
        <sz val="16"/>
        <color rgb="FF000000"/>
        <rFont val="Times New Roman"/>
        <charset val="134"/>
      </rPr>
      <t>13</t>
    </r>
    <r>
      <rPr>
        <sz val="16"/>
        <color rgb="FF000000"/>
        <rFont val="方正仿宋简体"/>
        <charset val="134"/>
      </rPr>
      <t>）村、欧吐拉吾斯塘村</t>
    </r>
    <r>
      <rPr>
        <sz val="16"/>
        <color rgb="FF000000"/>
        <rFont val="Times New Roman"/>
        <charset val="134"/>
      </rPr>
      <t>(14)</t>
    </r>
    <r>
      <rPr>
        <sz val="16"/>
        <color rgb="FF000000"/>
        <rFont val="方正仿宋简体"/>
        <charset val="134"/>
      </rPr>
      <t>村、叶坎买里斯（</t>
    </r>
    <r>
      <rPr>
        <sz val="16"/>
        <color rgb="FF000000"/>
        <rFont val="Times New Roman"/>
        <charset val="134"/>
      </rPr>
      <t>15</t>
    </r>
    <r>
      <rPr>
        <sz val="16"/>
        <color rgb="FF000000"/>
        <rFont val="方正仿宋简体"/>
        <charset val="134"/>
      </rPr>
      <t>）村</t>
    </r>
    <r>
      <rPr>
        <sz val="16"/>
        <color rgb="FF000000"/>
        <rFont val="Times New Roman"/>
        <charset val="134"/>
      </rPr>
      <t xml:space="preserve"> </t>
    </r>
    <r>
      <rPr>
        <sz val="16"/>
        <color rgb="FF000000"/>
        <rFont val="方正仿宋简体"/>
        <charset val="134"/>
      </rPr>
      <t>、塔格吾斯塘村（</t>
    </r>
    <r>
      <rPr>
        <sz val="16"/>
        <color rgb="FF000000"/>
        <rFont val="Times New Roman"/>
        <charset val="134"/>
      </rPr>
      <t>16</t>
    </r>
    <r>
      <rPr>
        <sz val="16"/>
        <color rgb="FF000000"/>
        <rFont val="方正仿宋简体"/>
        <charset val="134"/>
      </rPr>
      <t>）村</t>
    </r>
  </si>
  <si>
    <r>
      <rPr>
        <sz val="12"/>
        <color rgb="FF000000"/>
        <rFont val="方正仿宋简体"/>
        <charset val="134"/>
      </rPr>
      <t>投资44895万元。</t>
    </r>
    <r>
      <rPr>
        <sz val="12"/>
        <color rgb="FF000000"/>
        <rFont val="Times New Roman"/>
        <charset val="134"/>
      </rPr>
      <t xml:space="preserve">
1.</t>
    </r>
    <r>
      <rPr>
        <sz val="12"/>
        <color rgb="FF000000"/>
        <rFont val="方正仿宋简体"/>
        <charset val="134"/>
      </rPr>
      <t>投资</t>
    </r>
    <r>
      <rPr>
        <sz val="12"/>
        <color rgb="FF000000"/>
        <rFont val="Times New Roman"/>
        <charset val="134"/>
      </rPr>
      <t>6500</t>
    </r>
    <r>
      <rPr>
        <sz val="12"/>
        <color rgb="FF000000"/>
        <rFont val="方正仿宋简体"/>
        <charset val="134"/>
      </rPr>
      <t>万元，为巴楚县城南现代农牧扶贫产业园续建超大拱棚</t>
    </r>
    <r>
      <rPr>
        <sz val="12"/>
        <color rgb="FF000000"/>
        <rFont val="Times New Roman"/>
        <charset val="134"/>
      </rPr>
      <t>100</t>
    </r>
    <r>
      <rPr>
        <sz val="12"/>
        <color rgb="FF000000"/>
        <rFont val="方正仿宋简体"/>
        <charset val="134"/>
      </rPr>
      <t>座，每座</t>
    </r>
    <r>
      <rPr>
        <sz val="12"/>
        <color rgb="FF000000"/>
        <rFont val="Times New Roman"/>
        <charset val="134"/>
      </rPr>
      <t>4</t>
    </r>
    <r>
      <rPr>
        <sz val="12"/>
        <color rgb="FF000000"/>
        <rFont val="方正仿宋简体"/>
        <charset val="134"/>
      </rPr>
      <t>亩，共计</t>
    </r>
    <r>
      <rPr>
        <sz val="12"/>
        <color rgb="FF000000"/>
        <rFont val="Times New Roman"/>
        <charset val="134"/>
      </rPr>
      <t>400</t>
    </r>
    <r>
      <rPr>
        <sz val="12"/>
        <color rgb="FF000000"/>
        <rFont val="方正仿宋简体"/>
        <charset val="134"/>
      </rPr>
      <t>亩，配套相关附属设施。</t>
    </r>
    <r>
      <rPr>
        <sz val="12"/>
        <color rgb="FF000000"/>
        <rFont val="Times New Roman"/>
        <charset val="134"/>
      </rPr>
      <t xml:space="preserve">
2.</t>
    </r>
    <r>
      <rPr>
        <sz val="12"/>
        <color rgb="FF000000"/>
        <rFont val="方正仿宋简体"/>
        <charset val="134"/>
      </rPr>
      <t>投资</t>
    </r>
    <r>
      <rPr>
        <sz val="12"/>
        <color rgb="FF000000"/>
        <rFont val="Times New Roman"/>
        <charset val="134"/>
      </rPr>
      <t>11670</t>
    </r>
    <r>
      <rPr>
        <sz val="12"/>
        <color rgb="FF000000"/>
        <rFont val="方正仿宋简体"/>
        <charset val="134"/>
      </rPr>
      <t>万元，计划新建温室</t>
    </r>
    <r>
      <rPr>
        <sz val="12"/>
        <color rgb="FF000000"/>
        <rFont val="Times New Roman"/>
        <charset val="134"/>
      </rPr>
      <t>500</t>
    </r>
    <r>
      <rPr>
        <sz val="12"/>
        <color rgb="FF000000"/>
        <rFont val="方正仿宋简体"/>
        <charset val="134"/>
      </rPr>
      <t>座。投资</t>
    </r>
    <r>
      <rPr>
        <sz val="12"/>
        <color rgb="FF000000"/>
        <rFont val="Times New Roman"/>
        <charset val="134"/>
      </rPr>
      <t>6970</t>
    </r>
    <r>
      <rPr>
        <sz val="12"/>
        <color rgb="FF000000"/>
        <rFont val="方正仿宋简体"/>
        <charset val="134"/>
      </rPr>
      <t>万元，在夏马勒乡铁热克（</t>
    </r>
    <r>
      <rPr>
        <sz val="12"/>
        <color rgb="FF000000"/>
        <rFont val="Times New Roman"/>
        <charset val="134"/>
      </rPr>
      <t>7</t>
    </r>
    <r>
      <rPr>
        <sz val="12"/>
        <color rgb="FF000000"/>
        <rFont val="方正仿宋简体"/>
        <charset val="134"/>
      </rPr>
      <t>）村建设</t>
    </r>
    <r>
      <rPr>
        <sz val="12"/>
        <color rgb="FF000000"/>
        <rFont val="Times New Roman"/>
        <charset val="134"/>
      </rPr>
      <t>300</t>
    </r>
    <r>
      <rPr>
        <sz val="12"/>
        <color rgb="FF000000"/>
        <rFont val="方正仿宋简体"/>
        <charset val="134"/>
      </rPr>
      <t>座长</t>
    </r>
    <r>
      <rPr>
        <sz val="12"/>
        <color rgb="FF000000"/>
        <rFont val="Times New Roman"/>
        <charset val="134"/>
      </rPr>
      <t>66</t>
    </r>
    <r>
      <rPr>
        <sz val="12"/>
        <color rgb="FF000000"/>
        <rFont val="方正仿宋简体"/>
        <charset val="134"/>
      </rPr>
      <t>米</t>
    </r>
    <r>
      <rPr>
        <sz val="12"/>
        <color rgb="FF000000"/>
        <rFont val="Times New Roman"/>
        <charset val="134"/>
      </rPr>
      <t>*</t>
    </r>
    <r>
      <rPr>
        <sz val="12"/>
        <color rgb="FF000000"/>
        <rFont val="方正仿宋简体"/>
        <charset val="134"/>
      </rPr>
      <t>宽</t>
    </r>
    <r>
      <rPr>
        <sz val="12"/>
        <color rgb="FF000000"/>
        <rFont val="Times New Roman"/>
        <charset val="134"/>
      </rPr>
      <t>10</t>
    </r>
    <r>
      <rPr>
        <sz val="12"/>
        <color rgb="FF000000"/>
        <rFont val="方正仿宋简体"/>
        <charset val="134"/>
      </rPr>
      <t>米标准日光温室包括室内水、电、管网等配套设施建设；每座温室计划投资</t>
    </r>
    <r>
      <rPr>
        <sz val="12"/>
        <color rgb="FF000000"/>
        <rFont val="Times New Roman"/>
        <charset val="134"/>
      </rPr>
      <t>22</t>
    </r>
    <r>
      <rPr>
        <sz val="12"/>
        <color rgb="FF000000"/>
        <rFont val="方正仿宋简体"/>
        <charset val="134"/>
      </rPr>
      <t>万元，投资</t>
    </r>
    <r>
      <rPr>
        <sz val="12"/>
        <color rgb="FF000000"/>
        <rFont val="Times New Roman"/>
        <charset val="134"/>
      </rPr>
      <t>6600</t>
    </r>
    <r>
      <rPr>
        <sz val="12"/>
        <color rgb="FF000000"/>
        <rFont val="方正仿宋简体"/>
        <charset val="134"/>
      </rPr>
      <t>万元（包含费用），室外附属配套设施建设计划投资</t>
    </r>
    <r>
      <rPr>
        <sz val="12"/>
        <color rgb="FF000000"/>
        <rFont val="Times New Roman"/>
        <charset val="134"/>
      </rPr>
      <t>370</t>
    </r>
    <r>
      <rPr>
        <sz val="12"/>
        <color rgb="FF000000"/>
        <rFont val="方正仿宋简体"/>
        <charset val="134"/>
      </rPr>
      <t>万元；投资</t>
    </r>
    <r>
      <rPr>
        <sz val="12"/>
        <color rgb="FF000000"/>
        <rFont val="Times New Roman"/>
        <charset val="134"/>
      </rPr>
      <t>4700</t>
    </r>
    <r>
      <rPr>
        <sz val="12"/>
        <color rgb="FF000000"/>
        <rFont val="方正仿宋简体"/>
        <charset val="134"/>
      </rPr>
      <t>万元，在阿纳库勒乡墩买里（</t>
    </r>
    <r>
      <rPr>
        <sz val="12"/>
        <color rgb="FF000000"/>
        <rFont val="Times New Roman"/>
        <charset val="134"/>
      </rPr>
      <t>2</t>
    </r>
    <r>
      <rPr>
        <sz val="12"/>
        <color rgb="FF000000"/>
        <rFont val="方正仿宋简体"/>
        <charset val="134"/>
      </rPr>
      <t>）村建设</t>
    </r>
    <r>
      <rPr>
        <sz val="12"/>
        <color rgb="FF000000"/>
        <rFont val="Times New Roman"/>
        <charset val="134"/>
      </rPr>
      <t>200</t>
    </r>
    <r>
      <rPr>
        <sz val="12"/>
        <color rgb="FF000000"/>
        <rFont val="方正仿宋简体"/>
        <charset val="134"/>
      </rPr>
      <t>座长</t>
    </r>
    <r>
      <rPr>
        <sz val="12"/>
        <color rgb="FF000000"/>
        <rFont val="Times New Roman"/>
        <charset val="134"/>
      </rPr>
      <t>65</t>
    </r>
    <r>
      <rPr>
        <sz val="12"/>
        <color rgb="FF000000"/>
        <rFont val="方正仿宋简体"/>
        <charset val="134"/>
      </rPr>
      <t>米</t>
    </r>
    <r>
      <rPr>
        <sz val="12"/>
        <color rgb="FF000000"/>
        <rFont val="Times New Roman"/>
        <charset val="134"/>
      </rPr>
      <t>*</t>
    </r>
    <r>
      <rPr>
        <sz val="12"/>
        <color rgb="FF000000"/>
        <rFont val="方正仿宋简体"/>
        <charset val="134"/>
      </rPr>
      <t>宽</t>
    </r>
    <r>
      <rPr>
        <sz val="12"/>
        <color rgb="FF000000"/>
        <rFont val="Times New Roman"/>
        <charset val="134"/>
      </rPr>
      <t>12</t>
    </r>
    <r>
      <rPr>
        <sz val="12"/>
        <color rgb="FF000000"/>
        <rFont val="方正仿宋简体"/>
        <charset val="134"/>
      </rPr>
      <t>米标准日光温室（室外面积），每座建设面积</t>
    </r>
    <r>
      <rPr>
        <sz val="12"/>
        <color rgb="FF000000"/>
        <rFont val="Times New Roman"/>
        <charset val="134"/>
      </rPr>
      <t>540</t>
    </r>
    <r>
      <rPr>
        <sz val="12"/>
        <color rgb="FF000000"/>
        <rFont val="方正仿宋简体"/>
        <charset val="134"/>
      </rPr>
      <t>平方米（室内面积），包括室内外水、电、管网、蓄水池等附属设施建设；每座温室计划投资</t>
    </r>
    <r>
      <rPr>
        <sz val="12"/>
        <color rgb="FF000000"/>
        <rFont val="Times New Roman"/>
        <charset val="134"/>
      </rPr>
      <t>22</t>
    </r>
    <r>
      <rPr>
        <sz val="12"/>
        <color rgb="FF000000"/>
        <rFont val="方正仿宋简体"/>
        <charset val="134"/>
      </rPr>
      <t>万元，投资</t>
    </r>
    <r>
      <rPr>
        <sz val="12"/>
        <color rgb="FF000000"/>
        <rFont val="Times New Roman"/>
        <charset val="134"/>
      </rPr>
      <t>4400</t>
    </r>
    <r>
      <rPr>
        <sz val="12"/>
        <color rgb="FF000000"/>
        <rFont val="方正仿宋简体"/>
        <charset val="134"/>
      </rPr>
      <t>万元（包含前期费用）；室外附属配套设施建设：新建</t>
    </r>
    <r>
      <rPr>
        <sz val="12"/>
        <color rgb="FF000000"/>
        <rFont val="Times New Roman"/>
        <charset val="134"/>
      </rPr>
      <t>1</t>
    </r>
    <r>
      <rPr>
        <sz val="12"/>
        <color rgb="FF000000"/>
        <rFont val="方正仿宋简体"/>
        <charset val="134"/>
      </rPr>
      <t>座</t>
    </r>
    <r>
      <rPr>
        <sz val="12"/>
        <color rgb="FF000000"/>
        <rFont val="Times New Roman"/>
        <charset val="134"/>
      </rPr>
      <t>900</t>
    </r>
    <r>
      <rPr>
        <sz val="12"/>
        <color rgb="FF000000"/>
        <rFont val="宋体"/>
        <charset val="134"/>
      </rPr>
      <t>㎡</t>
    </r>
    <r>
      <rPr>
        <sz val="12"/>
        <color rgb="FF000000"/>
        <rFont val="方正仿宋简体"/>
        <charset val="134"/>
      </rPr>
      <t>蓄水池，包括室外水、电、管网等附属设施建设投资</t>
    </r>
    <r>
      <rPr>
        <sz val="12"/>
        <color rgb="FF000000"/>
        <rFont val="Times New Roman"/>
        <charset val="134"/>
      </rPr>
      <t>300</t>
    </r>
    <r>
      <rPr>
        <sz val="12"/>
        <color rgb="FF000000"/>
        <rFont val="方正仿宋简体"/>
        <charset val="134"/>
      </rPr>
      <t>万元。</t>
    </r>
    <r>
      <rPr>
        <sz val="12"/>
        <color rgb="FF000000"/>
        <rFont val="Times New Roman"/>
        <charset val="134"/>
      </rPr>
      <t xml:space="preserve">
3.</t>
    </r>
    <r>
      <rPr>
        <sz val="12"/>
        <color rgb="FF000000"/>
        <rFont val="方正仿宋简体"/>
        <charset val="134"/>
      </rPr>
      <t>投资</t>
    </r>
    <r>
      <rPr>
        <sz val="12"/>
        <color rgb="FF000000"/>
        <rFont val="Times New Roman"/>
        <charset val="134"/>
      </rPr>
      <t>1794</t>
    </r>
    <r>
      <rPr>
        <sz val="12"/>
        <color rgb="FF000000"/>
        <rFont val="方正仿宋简体"/>
        <charset val="134"/>
      </rPr>
      <t>万元，新建温室大棚</t>
    </r>
    <r>
      <rPr>
        <sz val="12"/>
        <color rgb="FF000000"/>
        <rFont val="Times New Roman"/>
        <charset val="134"/>
      </rPr>
      <t>78</t>
    </r>
    <r>
      <rPr>
        <sz val="12"/>
        <color rgb="FF000000"/>
        <rFont val="方正仿宋简体"/>
        <charset val="134"/>
      </rPr>
      <t>座。①投资</t>
    </r>
    <r>
      <rPr>
        <sz val="12"/>
        <color rgb="FF000000"/>
        <rFont val="Times New Roman"/>
        <charset val="134"/>
      </rPr>
      <t>1150</t>
    </r>
    <r>
      <rPr>
        <sz val="12"/>
        <color rgb="FF000000"/>
        <rFont val="方正仿宋简体"/>
        <charset val="134"/>
      </rPr>
      <t>万元，新建标准日光温室大棚</t>
    </r>
    <r>
      <rPr>
        <sz val="12"/>
        <color rgb="FF000000"/>
        <rFont val="Times New Roman"/>
        <charset val="134"/>
      </rPr>
      <t>50</t>
    </r>
    <r>
      <rPr>
        <sz val="12"/>
        <color rgb="FF000000"/>
        <rFont val="方正仿宋简体"/>
        <charset val="134"/>
      </rPr>
      <t>座（</t>
    </r>
    <r>
      <rPr>
        <sz val="12"/>
        <color rgb="FF000000"/>
        <rFont val="Times New Roman"/>
        <charset val="134"/>
      </rPr>
      <t>9</t>
    </r>
    <r>
      <rPr>
        <sz val="12"/>
        <color rgb="FF000000"/>
        <rFont val="方正仿宋简体"/>
        <charset val="134"/>
      </rPr>
      <t>米</t>
    </r>
    <r>
      <rPr>
        <sz val="12"/>
        <color rgb="FF000000"/>
        <rFont val="Times New Roman"/>
        <charset val="134"/>
      </rPr>
      <t>*60</t>
    </r>
    <r>
      <rPr>
        <sz val="12"/>
        <color rgb="FF000000"/>
        <rFont val="方正仿宋简体"/>
        <charset val="134"/>
      </rPr>
      <t>米），并配套附属设施，每座投资</t>
    </r>
    <r>
      <rPr>
        <sz val="12"/>
        <color rgb="FF000000"/>
        <rFont val="Times New Roman"/>
        <charset val="134"/>
      </rPr>
      <t>23</t>
    </r>
    <r>
      <rPr>
        <sz val="12"/>
        <color rgb="FF000000"/>
        <rFont val="方正仿宋简体"/>
        <charset val="134"/>
      </rPr>
      <t>万元，大力发展蔬菜种植，解决周边农户蔬菜短缺问题，其中：阿拉格尔乡阔纳乌塘（</t>
    </r>
    <r>
      <rPr>
        <sz val="12"/>
        <color rgb="FF000000"/>
        <rFont val="Times New Roman"/>
        <charset val="134"/>
      </rPr>
      <t>3</t>
    </r>
    <r>
      <rPr>
        <sz val="12"/>
        <color rgb="FF000000"/>
        <rFont val="方正仿宋简体"/>
        <charset val="134"/>
      </rPr>
      <t>）村</t>
    </r>
    <r>
      <rPr>
        <sz val="12"/>
        <color rgb="FF000000"/>
        <rFont val="Times New Roman"/>
        <charset val="134"/>
      </rPr>
      <t>18</t>
    </r>
    <r>
      <rPr>
        <sz val="12"/>
        <color rgb="FF000000"/>
        <rFont val="方正仿宋简体"/>
        <charset val="134"/>
      </rPr>
      <t>座，喀拉艾肯（</t>
    </r>
    <r>
      <rPr>
        <sz val="12"/>
        <color rgb="FF000000"/>
        <rFont val="Times New Roman"/>
        <charset val="134"/>
      </rPr>
      <t>10</t>
    </r>
    <r>
      <rPr>
        <sz val="12"/>
        <color rgb="FF000000"/>
        <rFont val="方正仿宋简体"/>
        <charset val="134"/>
      </rPr>
      <t>）村</t>
    </r>
    <r>
      <rPr>
        <sz val="12"/>
        <color rgb="FF000000"/>
        <rFont val="Times New Roman"/>
        <charset val="134"/>
      </rPr>
      <t>12</t>
    </r>
    <r>
      <rPr>
        <sz val="12"/>
        <color rgb="FF000000"/>
        <rFont val="方正仿宋简体"/>
        <charset val="134"/>
      </rPr>
      <t>座、托什坎却勒（</t>
    </r>
    <r>
      <rPr>
        <sz val="12"/>
        <color rgb="FF000000"/>
        <rFont val="Times New Roman"/>
        <charset val="134"/>
      </rPr>
      <t>12</t>
    </r>
    <r>
      <rPr>
        <sz val="12"/>
        <color rgb="FF000000"/>
        <rFont val="方正仿宋简体"/>
        <charset val="134"/>
      </rPr>
      <t>）村</t>
    </r>
    <r>
      <rPr>
        <sz val="12"/>
        <color rgb="FF000000"/>
        <rFont val="Times New Roman"/>
        <charset val="134"/>
      </rPr>
      <t>10</t>
    </r>
    <r>
      <rPr>
        <sz val="12"/>
        <color rgb="FF000000"/>
        <rFont val="方正仿宋简体"/>
        <charset val="134"/>
      </rPr>
      <t>座、阿克库勒（</t>
    </r>
    <r>
      <rPr>
        <sz val="12"/>
        <color rgb="FF000000"/>
        <rFont val="Times New Roman"/>
        <charset val="134"/>
      </rPr>
      <t>15</t>
    </r>
    <r>
      <rPr>
        <sz val="12"/>
        <color rgb="FF000000"/>
        <rFont val="方正仿宋简体"/>
        <charset val="134"/>
      </rPr>
      <t>）村</t>
    </r>
    <r>
      <rPr>
        <sz val="12"/>
        <color rgb="FF000000"/>
        <rFont val="Times New Roman"/>
        <charset val="134"/>
      </rPr>
      <t>10</t>
    </r>
    <r>
      <rPr>
        <sz val="12"/>
        <color rgb="FF000000"/>
        <rFont val="方正仿宋简体"/>
        <charset val="134"/>
      </rPr>
      <t>座；②投资</t>
    </r>
    <r>
      <rPr>
        <sz val="12"/>
        <color rgb="FF000000"/>
        <rFont val="Times New Roman"/>
        <charset val="134"/>
      </rPr>
      <t>644</t>
    </r>
    <r>
      <rPr>
        <sz val="12"/>
        <color rgb="FF000000"/>
        <rFont val="方正仿宋简体"/>
        <charset val="134"/>
      </rPr>
      <t>万元，新建</t>
    </r>
    <r>
      <rPr>
        <sz val="12"/>
        <color rgb="FF000000"/>
        <rFont val="Times New Roman"/>
        <charset val="134"/>
      </rPr>
      <t>60m×9m</t>
    </r>
    <r>
      <rPr>
        <sz val="12"/>
        <color rgb="FF000000"/>
        <rFont val="方正仿宋简体"/>
        <charset val="134"/>
      </rPr>
      <t>的标准日光温室大棚</t>
    </r>
    <r>
      <rPr>
        <sz val="12"/>
        <color rgb="FF000000"/>
        <rFont val="Times New Roman"/>
        <charset val="134"/>
      </rPr>
      <t>28</t>
    </r>
    <r>
      <rPr>
        <sz val="12"/>
        <color rgb="FF000000"/>
        <rFont val="方正仿宋简体"/>
        <charset val="134"/>
      </rPr>
      <t>座，并配套附属设施，每座投资</t>
    </r>
    <r>
      <rPr>
        <sz val="12"/>
        <color rgb="FF000000"/>
        <rFont val="Times New Roman"/>
        <charset val="134"/>
      </rPr>
      <t>23</t>
    </r>
    <r>
      <rPr>
        <sz val="12"/>
        <color rgb="FF000000"/>
        <rFont val="方正仿宋简体"/>
        <charset val="134"/>
      </rPr>
      <t>万元，用于大力发展蔬菜育苗育种，种植反季蔬菜及瓜果，增强蔬菜种植能力，促进农民增收。每个温室大棚均按照每年不低于投资额的</t>
    </r>
    <r>
      <rPr>
        <sz val="12"/>
        <color rgb="FF000000"/>
        <rFont val="Times New Roman"/>
        <charset val="134"/>
      </rPr>
      <t>6%</t>
    </r>
    <r>
      <rPr>
        <sz val="12"/>
        <color rgb="FF000000"/>
        <rFont val="方正仿宋简体"/>
        <charset val="134"/>
      </rPr>
      <t>缴纳承包费，用作村集体经济或对贫困户分红。其中：色力布亚镇喀拉艾肯博依（</t>
    </r>
    <r>
      <rPr>
        <sz val="12"/>
        <color rgb="FF000000"/>
        <rFont val="Times New Roman"/>
        <charset val="134"/>
      </rPr>
      <t>2</t>
    </r>
    <r>
      <rPr>
        <sz val="12"/>
        <color rgb="FF000000"/>
        <rFont val="方正仿宋简体"/>
        <charset val="134"/>
      </rPr>
      <t>）村</t>
    </r>
    <r>
      <rPr>
        <sz val="12"/>
        <color rgb="FF000000"/>
        <rFont val="Times New Roman"/>
        <charset val="134"/>
      </rPr>
      <t>5</t>
    </r>
    <r>
      <rPr>
        <sz val="12"/>
        <color rgb="FF000000"/>
        <rFont val="方正仿宋简体"/>
        <charset val="134"/>
      </rPr>
      <t>座、昆其布隆</t>
    </r>
    <r>
      <rPr>
        <sz val="12"/>
        <color rgb="FF000000"/>
        <rFont val="Times New Roman"/>
        <charset val="134"/>
      </rPr>
      <t>(9)</t>
    </r>
    <r>
      <rPr>
        <sz val="12"/>
        <color rgb="FF000000"/>
        <rFont val="方正仿宋简体"/>
        <charset val="134"/>
      </rPr>
      <t>村</t>
    </r>
    <r>
      <rPr>
        <sz val="12"/>
        <color rgb="FF000000"/>
        <rFont val="Times New Roman"/>
        <charset val="134"/>
      </rPr>
      <t>15</t>
    </r>
    <r>
      <rPr>
        <sz val="12"/>
        <color rgb="FF000000"/>
        <rFont val="方正仿宋简体"/>
        <charset val="134"/>
      </rPr>
      <t>座、阿勒台开斯克</t>
    </r>
    <r>
      <rPr>
        <sz val="12"/>
        <color rgb="FF000000"/>
        <rFont val="Times New Roman"/>
        <charset val="134"/>
      </rPr>
      <t>(12)</t>
    </r>
    <r>
      <rPr>
        <sz val="12"/>
        <color rgb="FF000000"/>
        <rFont val="方正仿宋简体"/>
        <charset val="134"/>
      </rPr>
      <t>村</t>
    </r>
    <r>
      <rPr>
        <sz val="12"/>
        <color rgb="FF000000"/>
        <rFont val="Times New Roman"/>
        <charset val="134"/>
      </rPr>
      <t>5</t>
    </r>
    <r>
      <rPr>
        <sz val="12"/>
        <color rgb="FF000000"/>
        <rFont val="方正仿宋简体"/>
        <charset val="134"/>
      </rPr>
      <t>座，阿克墩结米（</t>
    </r>
    <r>
      <rPr>
        <sz val="12"/>
        <color rgb="FF000000"/>
        <rFont val="Times New Roman"/>
        <charset val="134"/>
      </rPr>
      <t>13</t>
    </r>
    <r>
      <rPr>
        <sz val="12"/>
        <color rgb="FF000000"/>
        <rFont val="方正仿宋简体"/>
        <charset val="134"/>
      </rPr>
      <t>）村</t>
    </r>
    <r>
      <rPr>
        <sz val="12"/>
        <color rgb="FF000000"/>
        <rFont val="Times New Roman"/>
        <charset val="134"/>
      </rPr>
      <t>2</t>
    </r>
    <r>
      <rPr>
        <sz val="12"/>
        <color rgb="FF000000"/>
        <rFont val="方正仿宋简体"/>
        <charset val="134"/>
      </rPr>
      <t>座、赛克散塔勒（</t>
    </r>
    <r>
      <rPr>
        <sz val="12"/>
        <color rgb="FF000000"/>
        <rFont val="Times New Roman"/>
        <charset val="134"/>
      </rPr>
      <t>16</t>
    </r>
    <r>
      <rPr>
        <sz val="12"/>
        <color rgb="FF000000"/>
        <rFont val="方正仿宋简体"/>
        <charset val="134"/>
      </rPr>
      <t>）村</t>
    </r>
    <r>
      <rPr>
        <sz val="12"/>
        <color rgb="FF000000"/>
        <rFont val="Times New Roman"/>
        <charset val="134"/>
      </rPr>
      <t>1</t>
    </r>
    <r>
      <rPr>
        <sz val="12"/>
        <color rgb="FF000000"/>
        <rFont val="方正仿宋简体"/>
        <charset val="134"/>
      </rPr>
      <t>座。</t>
    </r>
    <r>
      <rPr>
        <sz val="12"/>
        <color rgb="FF000000"/>
        <rFont val="Times New Roman"/>
        <charset val="134"/>
      </rPr>
      <t xml:space="preserve">
4.</t>
    </r>
    <r>
      <rPr>
        <sz val="12"/>
        <color rgb="FF000000"/>
        <rFont val="方正仿宋简体"/>
        <charset val="134"/>
      </rPr>
      <t>投资</t>
    </r>
    <r>
      <rPr>
        <sz val="12"/>
        <color rgb="FF000000"/>
        <rFont val="Times New Roman"/>
        <charset val="134"/>
      </rPr>
      <t>9900</t>
    </r>
    <r>
      <rPr>
        <sz val="12"/>
        <color rgb="FF000000"/>
        <rFont val="方正仿宋简体"/>
        <charset val="134"/>
      </rPr>
      <t>万元，在色力布亚镇新建总占地面积为</t>
    </r>
    <r>
      <rPr>
        <sz val="12"/>
        <color rgb="FF000000"/>
        <rFont val="Times New Roman"/>
        <charset val="134"/>
      </rPr>
      <t>707</t>
    </r>
    <r>
      <rPr>
        <sz val="12"/>
        <color rgb="FF000000"/>
        <rFont val="方正仿宋简体"/>
        <charset val="134"/>
      </rPr>
      <t>亩（大棚占地面积</t>
    </r>
    <r>
      <rPr>
        <sz val="12"/>
        <color rgb="FF000000"/>
        <rFont val="Times New Roman"/>
        <charset val="134"/>
      </rPr>
      <t>500</t>
    </r>
    <r>
      <rPr>
        <sz val="12"/>
        <color rgb="FF000000"/>
        <rFont val="方正仿宋简体"/>
        <charset val="134"/>
      </rPr>
      <t>亩）的新型钢结构温室大棚</t>
    </r>
    <r>
      <rPr>
        <sz val="12"/>
        <color rgb="FF000000"/>
        <rFont val="Times New Roman"/>
        <charset val="134"/>
      </rPr>
      <t>100</t>
    </r>
    <r>
      <rPr>
        <sz val="12"/>
        <color rgb="FF000000"/>
        <rFont val="方正仿宋简体"/>
        <charset val="134"/>
      </rPr>
      <t>座并配套相关附属设施。①每座大棚跨度</t>
    </r>
    <r>
      <rPr>
        <sz val="12"/>
        <color rgb="FF000000"/>
        <rFont val="Times New Roman"/>
        <charset val="134"/>
      </rPr>
      <t>21</t>
    </r>
    <r>
      <rPr>
        <sz val="12"/>
        <color rgb="FF000000"/>
        <rFont val="方正仿宋简体"/>
        <charset val="134"/>
      </rPr>
      <t>米，长度视地形而定，每座棚内面积</t>
    </r>
    <r>
      <rPr>
        <sz val="12"/>
        <color rgb="FF000000"/>
        <rFont val="Times New Roman"/>
        <charset val="134"/>
      </rPr>
      <t>3</t>
    </r>
    <r>
      <rPr>
        <sz val="12"/>
        <color rgb="FF000000"/>
        <rFont val="方正仿宋简体"/>
        <charset val="134"/>
      </rPr>
      <t>一</t>
    </r>
    <r>
      <rPr>
        <sz val="12"/>
        <color rgb="FF000000"/>
        <rFont val="Times New Roman"/>
        <charset val="134"/>
      </rPr>
      <t>5</t>
    </r>
    <r>
      <rPr>
        <sz val="12"/>
        <color rgb="FF000000"/>
        <rFont val="方正仿宋简体"/>
        <charset val="134"/>
      </rPr>
      <t>亩地，建设镀锌钢结构骨架、柔性保温墙体、超强保温棉被、</t>
    </r>
    <r>
      <rPr>
        <sz val="12"/>
        <color rgb="FF000000"/>
        <rFont val="Times New Roman"/>
        <charset val="134"/>
      </rPr>
      <t>PO</t>
    </r>
    <r>
      <rPr>
        <sz val="12"/>
        <color rgb="FF000000"/>
        <rFont val="方正仿宋简体"/>
        <charset val="134"/>
      </rPr>
      <t>防雾流滴棚膜、滚筒式卷帘机、防腐防水圈梁、水幕地暖、水泥路人行道等设施，每亩大棚预计造价</t>
    </r>
    <r>
      <rPr>
        <sz val="12"/>
        <color rgb="FF000000"/>
        <rFont val="Times New Roman"/>
        <charset val="134"/>
      </rPr>
      <t>17.8</t>
    </r>
    <r>
      <rPr>
        <sz val="12"/>
        <color rgb="FF000000"/>
        <rFont val="方正仿宋简体"/>
        <charset val="134"/>
      </rPr>
      <t>万元，需投资</t>
    </r>
    <r>
      <rPr>
        <sz val="12"/>
        <color rgb="FF000000"/>
        <rFont val="Times New Roman"/>
        <charset val="134"/>
      </rPr>
      <t>8900</t>
    </r>
    <r>
      <rPr>
        <sz val="12"/>
        <color rgb="FF000000"/>
        <rFont val="方正仿宋简体"/>
        <charset val="134"/>
      </rPr>
      <t>万元；②进行三通一平一围</t>
    </r>
    <r>
      <rPr>
        <sz val="12"/>
        <color rgb="FF000000"/>
        <rFont val="Times New Roman"/>
        <charset val="134"/>
      </rPr>
      <t>"(</t>
    </r>
    <r>
      <rPr>
        <sz val="12"/>
        <color rgb="FF000000"/>
        <rFont val="方正仿宋简体"/>
        <charset val="134"/>
      </rPr>
      <t>通水、通电、通路、平整土地、围栏</t>
    </r>
    <r>
      <rPr>
        <sz val="12"/>
        <color rgb="FF000000"/>
        <rFont val="Times New Roman"/>
        <charset val="134"/>
      </rPr>
      <t>)</t>
    </r>
    <r>
      <rPr>
        <sz val="12"/>
        <color rgb="FF000000"/>
        <rFont val="方正仿宋简体"/>
        <charset val="134"/>
      </rPr>
      <t>等附属设施建设，需投资</t>
    </r>
    <r>
      <rPr>
        <sz val="12"/>
        <color rgb="FF000000"/>
        <rFont val="Times New Roman"/>
        <charset val="134"/>
      </rPr>
      <t>1000</t>
    </r>
    <r>
      <rPr>
        <sz val="12"/>
        <color rgb="FF000000"/>
        <rFont val="方正仿宋简体"/>
        <charset val="134"/>
      </rPr>
      <t>万元。</t>
    </r>
    <r>
      <rPr>
        <sz val="12"/>
        <color rgb="FF000000"/>
        <rFont val="Times New Roman"/>
        <charset val="134"/>
      </rPr>
      <t xml:space="preserve">
5.</t>
    </r>
    <r>
      <rPr>
        <sz val="12"/>
        <color rgb="FF000000"/>
        <rFont val="方正仿宋简体"/>
        <charset val="134"/>
      </rPr>
      <t>投资1400万元，新建</t>
    </r>
    <r>
      <rPr>
        <sz val="12"/>
        <color rgb="FF000000"/>
        <rFont val="Times New Roman"/>
        <charset val="134"/>
      </rPr>
      <t>9</t>
    </r>
    <r>
      <rPr>
        <sz val="12"/>
        <color rgb="FF000000"/>
        <rFont val="方正仿宋简体"/>
        <charset val="134"/>
      </rPr>
      <t>米</t>
    </r>
    <r>
      <rPr>
        <sz val="12"/>
        <color rgb="FF000000"/>
        <rFont val="Times New Roman"/>
        <charset val="134"/>
      </rPr>
      <t>*60</t>
    </r>
    <r>
      <rPr>
        <sz val="12"/>
        <color rgb="FF000000"/>
        <rFont val="方正仿宋简体"/>
        <charset val="134"/>
      </rPr>
      <t>米温室大棚5</t>
    </r>
    <r>
      <rPr>
        <sz val="12"/>
        <color rgb="FF000000"/>
        <rFont val="Times New Roman"/>
        <charset val="134"/>
      </rPr>
      <t>0</t>
    </r>
    <r>
      <rPr>
        <sz val="12"/>
        <color rgb="FF000000"/>
        <rFont val="方正仿宋简体"/>
        <charset val="134"/>
      </rPr>
      <t>座，每座投资</t>
    </r>
    <r>
      <rPr>
        <sz val="12"/>
        <color rgb="FF000000"/>
        <rFont val="Times New Roman"/>
        <charset val="134"/>
      </rPr>
      <t>23</t>
    </r>
    <r>
      <rPr>
        <sz val="12"/>
        <color rgb="FF000000"/>
        <rFont val="方正仿宋简体"/>
        <charset val="134"/>
      </rPr>
      <t>万元，总投资1150万元，并配套附属设施水电路，计划投资250万元。建设地点为恰尔巴格乡（2）村5</t>
    </r>
    <r>
      <rPr>
        <sz val="12"/>
        <color rgb="FF000000"/>
        <rFont val="Times New Roman"/>
        <charset val="134"/>
      </rPr>
      <t>0</t>
    </r>
    <r>
      <rPr>
        <sz val="12"/>
        <color rgb="FF000000"/>
        <rFont val="方正仿宋简体"/>
        <charset val="134"/>
      </rPr>
      <t>座。</t>
    </r>
    <r>
      <rPr>
        <sz val="12"/>
        <color rgb="FF000000"/>
        <rFont val="Times New Roman"/>
        <charset val="134"/>
      </rPr>
      <t xml:space="preserve">
</t>
    </r>
    <r>
      <rPr>
        <sz val="12"/>
        <color rgb="FFFF0000"/>
        <rFont val="Times New Roman"/>
        <charset val="134"/>
      </rPr>
      <t>6.</t>
    </r>
    <r>
      <rPr>
        <sz val="12"/>
        <color rgb="FFFF0000"/>
        <rFont val="方正仿宋简体"/>
        <charset val="134"/>
      </rPr>
      <t>投资</t>
    </r>
    <r>
      <rPr>
        <sz val="12"/>
        <color rgb="FFFF0000"/>
        <rFont val="Times New Roman"/>
        <charset val="134"/>
      </rPr>
      <t>9000</t>
    </r>
    <r>
      <rPr>
        <sz val="12"/>
        <color rgb="FFFF0000"/>
        <rFont val="方正仿宋简体"/>
        <charset val="134"/>
      </rPr>
      <t>万元，在阿纳库勒乡阿拉格尔且克（</t>
    </r>
    <r>
      <rPr>
        <sz val="12"/>
        <color rgb="FFFF0000"/>
        <rFont val="Times New Roman"/>
        <charset val="134"/>
      </rPr>
      <t>1</t>
    </r>
    <r>
      <rPr>
        <sz val="12"/>
        <color rgb="FFFF0000"/>
        <rFont val="方正仿宋简体"/>
        <charset val="134"/>
      </rPr>
      <t>）村建设</t>
    </r>
    <r>
      <rPr>
        <sz val="12"/>
        <color rgb="FFFF0000"/>
        <rFont val="Times New Roman"/>
        <charset val="134"/>
      </rPr>
      <t>100</t>
    </r>
    <r>
      <rPr>
        <sz val="12"/>
        <color rgb="FFFF0000"/>
        <rFont val="方正仿宋简体"/>
        <charset val="134"/>
      </rPr>
      <t>米</t>
    </r>
    <r>
      <rPr>
        <sz val="12"/>
        <color rgb="FFFF0000"/>
        <rFont val="Times New Roman"/>
        <charset val="134"/>
      </rPr>
      <t>*13</t>
    </r>
    <r>
      <rPr>
        <sz val="12"/>
        <color rgb="FFFF0000"/>
        <rFont val="方正仿宋简体"/>
        <charset val="134"/>
      </rPr>
      <t>米日光温室</t>
    </r>
    <r>
      <rPr>
        <sz val="12"/>
        <color rgb="FFFF0000"/>
        <rFont val="Times New Roman"/>
        <charset val="134"/>
      </rPr>
      <t>200</t>
    </r>
    <r>
      <rPr>
        <sz val="12"/>
        <color rgb="FFFF0000"/>
        <rFont val="方正仿宋简体"/>
        <charset val="134"/>
      </rPr>
      <t>座并配套附属设施，每座投资</t>
    </r>
    <r>
      <rPr>
        <sz val="12"/>
        <color rgb="FFFF0000"/>
        <rFont val="Times New Roman"/>
        <charset val="134"/>
      </rPr>
      <t>45</t>
    </r>
    <r>
      <rPr>
        <sz val="12"/>
        <color rgb="FFFF0000"/>
        <rFont val="方正仿宋简体"/>
        <charset val="134"/>
      </rPr>
      <t>万元，主要种植茄果类蔬菜。（该地块摸排面积</t>
    </r>
    <r>
      <rPr>
        <sz val="12"/>
        <color rgb="FFFF0000"/>
        <rFont val="Times New Roman"/>
        <charset val="134"/>
      </rPr>
      <t>1000</t>
    </r>
    <r>
      <rPr>
        <sz val="12"/>
        <color rgb="FFFF0000"/>
        <rFont val="方正仿宋简体"/>
        <charset val="134"/>
      </rPr>
      <t>亩，根据最新招商信息，有企业意</t>
    </r>
    <r>
      <rPr>
        <sz val="12"/>
        <color rgb="FFFF0000"/>
        <rFont val="Times New Roman"/>
        <charset val="134"/>
      </rPr>
      <t xml:space="preserve"> </t>
    </r>
    <r>
      <rPr>
        <sz val="12"/>
        <color rgb="FFFF0000"/>
        <rFont val="方正仿宋简体"/>
        <charset val="134"/>
      </rPr>
      <t>愿发展特色鲜果，种植设施大棚葡萄基地，待企业落地后，再进行设置项目）。</t>
    </r>
    <r>
      <rPr>
        <sz val="12"/>
        <color rgb="FF000000"/>
        <rFont val="Times New Roman"/>
        <charset val="134"/>
      </rPr>
      <t xml:space="preserve">
7.</t>
    </r>
    <r>
      <rPr>
        <sz val="12"/>
        <color rgb="FF000000"/>
        <rFont val="方正仿宋简体"/>
        <charset val="134"/>
      </rPr>
      <t>投资</t>
    </r>
    <r>
      <rPr>
        <sz val="12"/>
        <color rgb="FF000000"/>
        <rFont val="Times New Roman"/>
        <charset val="134"/>
      </rPr>
      <t>1065</t>
    </r>
    <r>
      <rPr>
        <sz val="12"/>
        <color rgb="FF000000"/>
        <rFont val="方正仿宋简体"/>
        <charset val="134"/>
      </rPr>
      <t>万元。在英吾斯塘乡铁热克力克（</t>
    </r>
    <r>
      <rPr>
        <sz val="12"/>
        <color rgb="FF000000"/>
        <rFont val="Times New Roman"/>
        <charset val="134"/>
      </rPr>
      <t>7</t>
    </r>
    <r>
      <rPr>
        <sz val="12"/>
        <color rgb="FF000000"/>
        <rFont val="方正仿宋简体"/>
        <charset val="134"/>
      </rPr>
      <t>）村新建连栋大棚</t>
    </r>
    <r>
      <rPr>
        <sz val="12"/>
        <color rgb="FF000000"/>
        <rFont val="Times New Roman"/>
        <charset val="134"/>
      </rPr>
      <t>500</t>
    </r>
    <r>
      <rPr>
        <sz val="12"/>
        <color rgb="FF000000"/>
        <rFont val="方正仿宋简体"/>
        <charset val="134"/>
      </rPr>
      <t>亩，每亩</t>
    </r>
    <r>
      <rPr>
        <sz val="12"/>
        <color rgb="FF000000"/>
        <rFont val="Times New Roman"/>
        <charset val="134"/>
      </rPr>
      <t>1.8</t>
    </r>
    <r>
      <rPr>
        <sz val="12"/>
        <color rgb="FF000000"/>
        <rFont val="方正仿宋简体"/>
        <charset val="134"/>
      </rPr>
      <t>万元，总投资</t>
    </r>
    <r>
      <rPr>
        <sz val="12"/>
        <color rgb="FF000000"/>
        <rFont val="Times New Roman"/>
        <charset val="134"/>
      </rPr>
      <t>900</t>
    </r>
    <r>
      <rPr>
        <sz val="12"/>
        <color rgb="FF000000"/>
        <rFont val="方正仿宋简体"/>
        <charset val="134"/>
      </rPr>
      <t>万元，项目建成后可大力发展种植业，用于瓜苗培育，资产归村集体经济所有，收益资金用于壮大村集体经济或贫困户分红。并配套建设</t>
    </r>
    <r>
      <rPr>
        <sz val="12"/>
        <color rgb="FF000000"/>
        <rFont val="Times New Roman"/>
        <charset val="134"/>
      </rPr>
      <t>5</t>
    </r>
    <r>
      <rPr>
        <sz val="12"/>
        <color rgb="FF000000"/>
        <rFont val="方正仿宋简体"/>
        <charset val="134"/>
      </rPr>
      <t>座标准育苗温室，每座投资</t>
    </r>
    <r>
      <rPr>
        <sz val="12"/>
        <color rgb="FF000000"/>
        <rFont val="Times New Roman"/>
        <charset val="134"/>
      </rPr>
      <t>23</t>
    </r>
    <r>
      <rPr>
        <sz val="12"/>
        <color rgb="FF000000"/>
        <rFont val="方正仿宋简体"/>
        <charset val="134"/>
      </rPr>
      <t>万元，计划投资</t>
    </r>
    <r>
      <rPr>
        <sz val="12"/>
        <color rgb="FF000000"/>
        <rFont val="Times New Roman"/>
        <charset val="134"/>
      </rPr>
      <t>115</t>
    </r>
    <r>
      <rPr>
        <sz val="12"/>
        <color rgb="FF000000"/>
        <rFont val="方正仿宋简体"/>
        <charset val="134"/>
      </rPr>
      <t>万元，并配套附属设施，计划投资</t>
    </r>
    <r>
      <rPr>
        <sz val="12"/>
        <color rgb="FF000000"/>
        <rFont val="Times New Roman"/>
        <charset val="134"/>
      </rPr>
      <t>50</t>
    </r>
    <r>
      <rPr>
        <sz val="12"/>
        <color rgb="FF000000"/>
        <rFont val="方正仿宋简体"/>
        <charset val="134"/>
      </rPr>
      <t>万元，主要用于甜瓜育苗。</t>
    </r>
    <r>
      <rPr>
        <sz val="12"/>
        <color rgb="FF000000"/>
        <rFont val="Times New Roman"/>
        <charset val="134"/>
      </rPr>
      <t xml:space="preserve">
8.</t>
    </r>
    <r>
      <rPr>
        <sz val="12"/>
        <color rgb="FF000000"/>
        <rFont val="方正仿宋简体"/>
        <charset val="134"/>
      </rPr>
      <t>投资</t>
    </r>
    <r>
      <rPr>
        <sz val="12"/>
        <color rgb="FF000000"/>
        <rFont val="Times New Roman"/>
        <charset val="134"/>
      </rPr>
      <t>1000</t>
    </r>
    <r>
      <rPr>
        <sz val="12"/>
        <color rgb="FF000000"/>
        <rFont val="方正仿宋简体"/>
        <charset val="134"/>
      </rPr>
      <t>万元，建设大拱棚</t>
    </r>
    <r>
      <rPr>
        <sz val="12"/>
        <color rgb="FF000000"/>
        <rFont val="Times New Roman"/>
        <charset val="134"/>
      </rPr>
      <t>50</t>
    </r>
    <r>
      <rPr>
        <sz val="12"/>
        <color rgb="FF000000"/>
        <rFont val="方正仿宋简体"/>
        <charset val="134"/>
      </rPr>
      <t>座（</t>
    </r>
    <r>
      <rPr>
        <sz val="12"/>
        <color rgb="FF000000"/>
        <rFont val="Times New Roman"/>
        <charset val="134"/>
      </rPr>
      <t>12*60</t>
    </r>
    <r>
      <rPr>
        <sz val="12"/>
        <color rgb="FF000000"/>
        <rFont val="方正仿宋简体"/>
        <charset val="134"/>
      </rPr>
      <t>米，高</t>
    </r>
    <r>
      <rPr>
        <sz val="12"/>
        <color rgb="FF000000"/>
        <rFont val="Times New Roman"/>
        <charset val="134"/>
      </rPr>
      <t>2-4</t>
    </r>
    <r>
      <rPr>
        <sz val="12"/>
        <color rgb="FF000000"/>
        <rFont val="方正仿宋简体"/>
        <charset val="134"/>
      </rPr>
      <t>米），发展鲜果及蔬菜产业，每座投资</t>
    </r>
    <r>
      <rPr>
        <sz val="12"/>
        <color rgb="FF000000"/>
        <rFont val="Times New Roman"/>
        <charset val="134"/>
      </rPr>
      <t>20</t>
    </r>
    <r>
      <rPr>
        <sz val="12"/>
        <color rgb="FF000000"/>
        <rFont val="方正仿宋简体"/>
        <charset val="134"/>
      </rPr>
      <t>万元，建设地点为巴楚镇塞克散村。</t>
    </r>
    <r>
      <rPr>
        <sz val="12"/>
        <color rgb="FF000000"/>
        <rFont val="Times New Roman"/>
        <charset val="134"/>
      </rPr>
      <t xml:space="preserve">
9.</t>
    </r>
    <r>
      <rPr>
        <sz val="12"/>
        <color rgb="FF000000"/>
        <rFont val="方正仿宋简体"/>
        <charset val="134"/>
      </rPr>
      <t>投资</t>
    </r>
    <r>
      <rPr>
        <sz val="12"/>
        <color rgb="FF000000"/>
        <rFont val="Times New Roman"/>
        <charset val="134"/>
      </rPr>
      <t>770</t>
    </r>
    <r>
      <rPr>
        <sz val="12"/>
        <color rgb="FF000000"/>
        <rFont val="方正仿宋简体"/>
        <charset val="134"/>
      </rPr>
      <t>万元。新建</t>
    </r>
    <r>
      <rPr>
        <sz val="12"/>
        <color rgb="FF000000"/>
        <rFont val="Times New Roman"/>
        <charset val="134"/>
      </rPr>
      <t>30</t>
    </r>
    <r>
      <rPr>
        <sz val="12"/>
        <color rgb="FF000000"/>
        <rFont val="方正仿宋简体"/>
        <charset val="134"/>
      </rPr>
      <t>座标准温室大棚，每座投资</t>
    </r>
    <r>
      <rPr>
        <sz val="12"/>
        <color rgb="FF000000"/>
        <rFont val="Times New Roman"/>
        <charset val="134"/>
      </rPr>
      <t>23</t>
    </r>
    <r>
      <rPr>
        <sz val="12"/>
        <color rgb="FF000000"/>
        <rFont val="方正仿宋简体"/>
        <charset val="134"/>
      </rPr>
      <t>万元，计划投资</t>
    </r>
    <r>
      <rPr>
        <sz val="12"/>
        <color rgb="FF000000"/>
        <rFont val="Times New Roman"/>
        <charset val="134"/>
      </rPr>
      <t>690</t>
    </r>
    <r>
      <rPr>
        <sz val="12"/>
        <color rgb="FF000000"/>
        <rFont val="方正仿宋简体"/>
        <charset val="134"/>
      </rPr>
      <t>万元；配套附属设施建设，计划投资</t>
    </r>
    <r>
      <rPr>
        <sz val="12"/>
        <color rgb="FF000000"/>
        <rFont val="Times New Roman"/>
        <charset val="134"/>
      </rPr>
      <t>80</t>
    </r>
    <r>
      <rPr>
        <sz val="12"/>
        <color rgb="FF000000"/>
        <rFont val="方正仿宋简体"/>
        <charset val="134"/>
      </rPr>
      <t>万元；建设地点为阿克萨科马热勒乡团结（</t>
    </r>
    <r>
      <rPr>
        <sz val="12"/>
        <color rgb="FF000000"/>
        <rFont val="Times New Roman"/>
        <charset val="134"/>
      </rPr>
      <t>21</t>
    </r>
    <r>
      <rPr>
        <sz val="12"/>
        <color rgb="FF000000"/>
        <rFont val="方正仿宋简体"/>
        <charset val="134"/>
      </rPr>
      <t>）村，发展蔬菜产业。</t>
    </r>
    <r>
      <rPr>
        <sz val="12"/>
        <color rgb="FF000000"/>
        <rFont val="Times New Roman"/>
        <charset val="134"/>
      </rPr>
      <t xml:space="preserve">
10.</t>
    </r>
    <r>
      <rPr>
        <sz val="12"/>
        <color rgb="FF000000"/>
        <rFont val="方正仿宋简体"/>
        <charset val="134"/>
      </rPr>
      <t>计划总投资</t>
    </r>
    <r>
      <rPr>
        <sz val="12"/>
        <color rgb="FF000000"/>
        <rFont val="Times New Roman"/>
        <charset val="134"/>
      </rPr>
      <t>1510</t>
    </r>
    <r>
      <rPr>
        <sz val="12"/>
        <color rgb="FF000000"/>
        <rFont val="方正仿宋简体"/>
        <charset val="134"/>
      </rPr>
      <t>万元，在琼库尔恰克乡巴扎加米（</t>
    </r>
    <r>
      <rPr>
        <sz val="12"/>
        <color rgb="FF000000"/>
        <rFont val="Times New Roman"/>
        <charset val="134"/>
      </rPr>
      <t>4</t>
    </r>
    <r>
      <rPr>
        <sz val="12"/>
        <color rgb="FF000000"/>
        <rFont val="方正仿宋简体"/>
        <charset val="134"/>
      </rPr>
      <t>）村和格什勒克（</t>
    </r>
    <r>
      <rPr>
        <sz val="12"/>
        <color rgb="FF000000"/>
        <rFont val="Times New Roman"/>
        <charset val="134"/>
      </rPr>
      <t>5</t>
    </r>
    <r>
      <rPr>
        <sz val="12"/>
        <color rgb="FF000000"/>
        <rFont val="方正仿宋简体"/>
        <charset val="134"/>
      </rPr>
      <t>）村建设各占地约</t>
    </r>
    <r>
      <rPr>
        <sz val="12"/>
        <color rgb="FF000000"/>
        <rFont val="Times New Roman"/>
        <charset val="134"/>
      </rPr>
      <t>30</t>
    </r>
    <r>
      <rPr>
        <sz val="12"/>
        <color rgb="FF000000"/>
        <rFont val="方正仿宋简体"/>
        <charset val="134"/>
      </rPr>
      <t>亩共</t>
    </r>
    <r>
      <rPr>
        <sz val="12"/>
        <color rgb="FF000000"/>
        <rFont val="Times New Roman"/>
        <charset val="134"/>
      </rPr>
      <t>60</t>
    </r>
    <r>
      <rPr>
        <sz val="12"/>
        <color rgb="FF000000"/>
        <rFont val="方正仿宋简体"/>
        <charset val="134"/>
      </rPr>
      <t>座秋延后保温材料日光温室，长</t>
    </r>
    <r>
      <rPr>
        <sz val="12"/>
        <color rgb="FF000000"/>
        <rFont val="Times New Roman"/>
        <charset val="134"/>
      </rPr>
      <t>66</t>
    </r>
    <r>
      <rPr>
        <sz val="12"/>
        <color rgb="FF000000"/>
        <rFont val="方正仿宋简体"/>
        <charset val="134"/>
      </rPr>
      <t>米，宽</t>
    </r>
    <r>
      <rPr>
        <sz val="12"/>
        <color rgb="FF000000"/>
        <rFont val="Times New Roman"/>
        <charset val="134"/>
      </rPr>
      <t>10</t>
    </r>
    <r>
      <rPr>
        <sz val="12"/>
        <color rgb="FF000000"/>
        <rFont val="方正仿宋简体"/>
        <charset val="134"/>
      </rPr>
      <t>米温室，建筑面积</t>
    </r>
    <r>
      <rPr>
        <sz val="12"/>
        <color rgb="FF000000"/>
        <rFont val="Times New Roman"/>
        <charset val="134"/>
      </rPr>
      <t>39600</t>
    </r>
    <r>
      <rPr>
        <sz val="12"/>
        <color rgb="FF000000"/>
        <rFont val="方正仿宋简体"/>
        <charset val="134"/>
      </rPr>
      <t>平米，新建</t>
    </r>
    <r>
      <rPr>
        <sz val="12"/>
        <color rgb="FF000000"/>
        <rFont val="Times New Roman"/>
        <charset val="134"/>
      </rPr>
      <t>2</t>
    </r>
    <r>
      <rPr>
        <sz val="12"/>
        <color rgb="FF000000"/>
        <rFont val="方正仿宋简体"/>
        <charset val="134"/>
      </rPr>
      <t>座蓄水池，配套水、电、供排管网等设施预计投入</t>
    </r>
    <r>
      <rPr>
        <sz val="12"/>
        <color rgb="FF000000"/>
        <rFont val="Times New Roman"/>
        <charset val="134"/>
      </rPr>
      <t>1510</t>
    </r>
    <r>
      <rPr>
        <sz val="12"/>
        <color rgb="FF000000"/>
        <rFont val="方正仿宋简体"/>
        <charset val="134"/>
      </rPr>
      <t>万元，建成后可实现蔬菜、瓜果错季上市，提高农民收益。</t>
    </r>
    <r>
      <rPr>
        <sz val="12"/>
        <color rgb="FF000000"/>
        <rFont val="Times New Roman"/>
        <charset val="134"/>
      </rPr>
      <t xml:space="preserve">
11. </t>
    </r>
    <r>
      <rPr>
        <sz val="12"/>
        <color rgb="FF000000"/>
        <rFont val="方正仿宋简体"/>
        <charset val="134"/>
      </rPr>
      <t>投资</t>
    </r>
    <r>
      <rPr>
        <sz val="12"/>
        <color rgb="FF000000"/>
        <rFont val="Times New Roman"/>
        <charset val="134"/>
      </rPr>
      <t>96</t>
    </r>
    <r>
      <rPr>
        <sz val="12"/>
        <color rgb="FF000000"/>
        <rFont val="方正仿宋简体"/>
        <charset val="134"/>
      </rPr>
      <t>万元。投资</t>
    </r>
    <r>
      <rPr>
        <sz val="12"/>
        <color rgb="FF000000"/>
        <rFont val="Times New Roman"/>
        <charset val="134"/>
      </rPr>
      <t>30</t>
    </r>
    <r>
      <rPr>
        <sz val="12"/>
        <color rgb="FF000000"/>
        <rFont val="方正仿宋简体"/>
        <charset val="134"/>
      </rPr>
      <t>万元在多来提巴格乡夏普吐勒（</t>
    </r>
    <r>
      <rPr>
        <sz val="12"/>
        <color rgb="FF000000"/>
        <rFont val="Times New Roman"/>
        <charset val="134"/>
      </rPr>
      <t>8</t>
    </r>
    <r>
      <rPr>
        <sz val="12"/>
        <color rgb="FF000000"/>
        <rFont val="方正仿宋简体"/>
        <charset val="134"/>
      </rPr>
      <t>）村新建规格为</t>
    </r>
    <r>
      <rPr>
        <sz val="12"/>
        <color rgb="FF000000"/>
        <rFont val="Times New Roman"/>
        <charset val="134"/>
      </rPr>
      <t>8.5</t>
    </r>
    <r>
      <rPr>
        <sz val="12"/>
        <color rgb="FF000000"/>
        <rFont val="方正仿宋简体"/>
        <charset val="134"/>
      </rPr>
      <t>＊</t>
    </r>
    <r>
      <rPr>
        <sz val="12"/>
        <color rgb="FF000000"/>
        <rFont val="Times New Roman"/>
        <charset val="134"/>
      </rPr>
      <t>30</t>
    </r>
    <r>
      <rPr>
        <sz val="12"/>
        <color rgb="FF000000"/>
        <rFont val="方正仿宋简体"/>
        <charset val="134"/>
      </rPr>
      <t>的拱棚</t>
    </r>
    <r>
      <rPr>
        <sz val="12"/>
        <color rgb="FF000000"/>
        <rFont val="Times New Roman"/>
        <charset val="134"/>
      </rPr>
      <t>60</t>
    </r>
    <r>
      <rPr>
        <sz val="12"/>
        <color rgb="FF000000"/>
        <rFont val="方正仿宋简体"/>
        <charset val="134"/>
      </rPr>
      <t>座，每座补助</t>
    </r>
    <r>
      <rPr>
        <sz val="12"/>
        <color rgb="FF000000"/>
        <rFont val="Times New Roman"/>
        <charset val="134"/>
      </rPr>
      <t>5000</t>
    </r>
    <r>
      <rPr>
        <sz val="12"/>
        <color rgb="FF000000"/>
        <rFont val="方正仿宋简体"/>
        <charset val="134"/>
      </rPr>
      <t>元，受益贫困户</t>
    </r>
    <r>
      <rPr>
        <sz val="12"/>
        <color rgb="FF000000"/>
        <rFont val="Times New Roman"/>
        <charset val="134"/>
      </rPr>
      <t>60</t>
    </r>
    <r>
      <rPr>
        <sz val="12"/>
        <color rgb="FF000000"/>
        <rFont val="方正仿宋简体"/>
        <charset val="134"/>
      </rPr>
      <t>户；投入</t>
    </r>
    <r>
      <rPr>
        <sz val="12"/>
        <color rgb="FF000000"/>
        <rFont val="Times New Roman"/>
        <charset val="134"/>
      </rPr>
      <t>24</t>
    </r>
    <r>
      <rPr>
        <sz val="12"/>
        <color rgb="FF000000"/>
        <rFont val="方正仿宋简体"/>
        <charset val="134"/>
      </rPr>
      <t>万元，在多来提巴格乡硝迪盖托格拉克（</t>
    </r>
    <r>
      <rPr>
        <sz val="12"/>
        <color rgb="FF000000"/>
        <rFont val="Times New Roman"/>
        <charset val="134"/>
      </rPr>
      <t>13</t>
    </r>
    <r>
      <rPr>
        <sz val="12"/>
        <color rgb="FF000000"/>
        <rFont val="方正仿宋简体"/>
        <charset val="134"/>
      </rPr>
      <t>）村新建规格为</t>
    </r>
    <r>
      <rPr>
        <sz val="12"/>
        <color rgb="FF000000"/>
        <rFont val="Times New Roman"/>
        <charset val="134"/>
      </rPr>
      <t>8.5</t>
    </r>
    <r>
      <rPr>
        <sz val="12"/>
        <color rgb="FF000000"/>
        <rFont val="方正仿宋简体"/>
        <charset val="134"/>
      </rPr>
      <t>＊</t>
    </r>
    <r>
      <rPr>
        <sz val="12"/>
        <color rgb="FF000000"/>
        <rFont val="Times New Roman"/>
        <charset val="134"/>
      </rPr>
      <t>50</t>
    </r>
    <r>
      <rPr>
        <sz val="12"/>
        <color rgb="FF000000"/>
        <rFont val="方正仿宋简体"/>
        <charset val="134"/>
      </rPr>
      <t>的拱棚</t>
    </r>
    <r>
      <rPr>
        <sz val="12"/>
        <color rgb="FF000000"/>
        <rFont val="Times New Roman"/>
        <charset val="134"/>
      </rPr>
      <t>30</t>
    </r>
    <r>
      <rPr>
        <sz val="12"/>
        <color rgb="FF000000"/>
        <rFont val="方正仿宋简体"/>
        <charset val="134"/>
      </rPr>
      <t>座，每座补助</t>
    </r>
    <r>
      <rPr>
        <sz val="12"/>
        <color rgb="FF000000"/>
        <rFont val="Times New Roman"/>
        <charset val="134"/>
      </rPr>
      <t>8000</t>
    </r>
    <r>
      <rPr>
        <sz val="12"/>
        <color rgb="FF000000"/>
        <rFont val="方正仿宋简体"/>
        <charset val="134"/>
      </rPr>
      <t>元，受益贫困户</t>
    </r>
    <r>
      <rPr>
        <sz val="12"/>
        <color rgb="FF000000"/>
        <rFont val="Times New Roman"/>
        <charset val="134"/>
      </rPr>
      <t>30</t>
    </r>
    <r>
      <rPr>
        <sz val="12"/>
        <color rgb="FF000000"/>
        <rFont val="方正仿宋简体"/>
        <charset val="134"/>
      </rPr>
      <t>户；投入</t>
    </r>
    <r>
      <rPr>
        <sz val="12"/>
        <color rgb="FF000000"/>
        <rFont val="Times New Roman"/>
        <charset val="134"/>
      </rPr>
      <t>42</t>
    </r>
    <r>
      <rPr>
        <sz val="12"/>
        <color rgb="FF000000"/>
        <rFont val="方正仿宋简体"/>
        <charset val="134"/>
      </rPr>
      <t>万元在多来提巴格乡硝迪盖托格拉克（</t>
    </r>
    <r>
      <rPr>
        <sz val="12"/>
        <color rgb="FF000000"/>
        <rFont val="Times New Roman"/>
        <charset val="134"/>
      </rPr>
      <t>13</t>
    </r>
    <r>
      <rPr>
        <sz val="12"/>
        <color rgb="FF000000"/>
        <rFont val="方正仿宋简体"/>
        <charset val="134"/>
      </rPr>
      <t>）村对以前年度修建的</t>
    </r>
    <r>
      <rPr>
        <sz val="12"/>
        <color rgb="FF000000"/>
        <rFont val="Times New Roman"/>
        <charset val="134"/>
      </rPr>
      <t>150</t>
    </r>
    <r>
      <rPr>
        <sz val="12"/>
        <color rgb="FF000000"/>
        <rFont val="方正仿宋简体"/>
        <charset val="134"/>
      </rPr>
      <t>座老拱棚进行维修。</t>
    </r>
    <r>
      <rPr>
        <sz val="12"/>
        <color rgb="FF000000"/>
        <rFont val="Times New Roman"/>
        <charset val="134"/>
      </rPr>
      <t xml:space="preserve">
12.</t>
    </r>
    <r>
      <rPr>
        <sz val="12"/>
        <color rgb="FFFF0000"/>
        <rFont val="方正仿宋简体"/>
        <charset val="134"/>
      </rPr>
      <t>投资</t>
    </r>
    <r>
      <rPr>
        <sz val="12"/>
        <color rgb="FFFF0000"/>
        <rFont val="Times New Roman"/>
        <charset val="134"/>
      </rPr>
      <t>190</t>
    </r>
    <r>
      <rPr>
        <sz val="12"/>
        <color rgb="FFFF0000"/>
        <rFont val="方正仿宋简体"/>
        <charset val="134"/>
      </rPr>
      <t>万元，在多来提巴格乡朝天椒种植点新建</t>
    </r>
    <r>
      <rPr>
        <sz val="12"/>
        <color rgb="FFFF0000"/>
        <rFont val="Times New Roman"/>
        <charset val="134"/>
      </rPr>
      <t>200</t>
    </r>
    <r>
      <rPr>
        <sz val="12"/>
        <color rgb="FFFF0000"/>
        <rFont val="方正仿宋简体"/>
        <charset val="134"/>
      </rPr>
      <t>座组装式钢架育苗棚（每座</t>
    </r>
    <r>
      <rPr>
        <sz val="12"/>
        <color rgb="FFFF0000"/>
        <rFont val="Times New Roman"/>
        <charset val="134"/>
      </rPr>
      <t>1500</t>
    </r>
    <r>
      <rPr>
        <sz val="12"/>
        <color rgb="FFFF0000"/>
        <rFont val="方正仿宋简体"/>
        <charset val="134"/>
      </rPr>
      <t>平方米，</t>
    </r>
    <r>
      <rPr>
        <sz val="12"/>
        <color rgb="FFFF0000"/>
        <rFont val="Times New Roman"/>
        <charset val="134"/>
      </rPr>
      <t>63</t>
    </r>
    <r>
      <rPr>
        <sz val="12"/>
        <color rgb="FFFF0000"/>
        <rFont val="方正仿宋简体"/>
        <charset val="134"/>
      </rPr>
      <t>元</t>
    </r>
    <r>
      <rPr>
        <sz val="12"/>
        <color rgb="FFFF0000"/>
        <rFont val="Times New Roman"/>
        <charset val="134"/>
      </rPr>
      <t>/</t>
    </r>
    <r>
      <rPr>
        <sz val="12"/>
        <color rgb="FFFF0000"/>
        <rFont val="方正仿宋简体"/>
        <charset val="134"/>
      </rPr>
      <t>平方米，容纳</t>
    </r>
    <r>
      <rPr>
        <sz val="12"/>
        <color rgb="FFFF0000"/>
        <rFont val="Times New Roman"/>
        <charset val="134"/>
      </rPr>
      <t>1</t>
    </r>
    <r>
      <rPr>
        <sz val="12"/>
        <color rgb="FFFF0000"/>
        <rFont val="方正仿宋简体"/>
        <charset val="134"/>
      </rPr>
      <t>万个穴盘），可育苗</t>
    </r>
    <r>
      <rPr>
        <sz val="12"/>
        <color rgb="FFFF0000"/>
        <rFont val="Times New Roman"/>
        <charset val="134"/>
      </rPr>
      <t>5000</t>
    </r>
    <r>
      <rPr>
        <sz val="12"/>
        <color rgb="FFFF0000"/>
        <rFont val="方正仿宋简体"/>
        <charset val="134"/>
      </rPr>
      <t>万株辣椒苗，每年可以育苗</t>
    </r>
    <r>
      <rPr>
        <sz val="12"/>
        <color rgb="FFFF0000"/>
        <rFont val="Times New Roman"/>
        <charset val="134"/>
      </rPr>
      <t>2</t>
    </r>
    <r>
      <rPr>
        <sz val="12"/>
        <color rgb="FFFF0000"/>
        <rFont val="方正仿宋简体"/>
        <charset val="134"/>
      </rPr>
      <t>次，解决周边农户蔬菜苗短缺问题，带动农户发展蔬菜产业。</t>
    </r>
  </si>
  <si>
    <r>
      <rPr>
        <sz val="16"/>
        <color rgb="FF000000"/>
        <rFont val="Times New Roman"/>
        <charset val="134"/>
      </rPr>
      <t>23</t>
    </r>
    <r>
      <rPr>
        <sz val="16"/>
        <color rgb="FF000000"/>
        <rFont val="方正仿宋简体"/>
        <charset val="134"/>
      </rPr>
      <t>个行政村</t>
    </r>
  </si>
  <si>
    <t>bcx-2021-06</t>
  </si>
  <si>
    <t>特色种植</t>
  </si>
  <si>
    <r>
      <rPr>
        <sz val="14"/>
        <color rgb="FF000000"/>
        <rFont val="方正仿宋简体"/>
        <charset val="134"/>
      </rPr>
      <t>阿纳库勒乡昆其买里（</t>
    </r>
    <r>
      <rPr>
        <sz val="14"/>
        <color rgb="FF000000"/>
        <rFont val="Times New Roman"/>
        <charset val="134"/>
      </rPr>
      <t>11</t>
    </r>
    <r>
      <rPr>
        <sz val="14"/>
        <color rgb="FF000000"/>
        <rFont val="方正仿宋简体"/>
        <charset val="134"/>
      </rPr>
      <t>）村、开勒坪博孜（</t>
    </r>
    <r>
      <rPr>
        <sz val="14"/>
        <color rgb="FF000000"/>
        <rFont val="Times New Roman"/>
        <charset val="134"/>
      </rPr>
      <t>12</t>
    </r>
    <r>
      <rPr>
        <sz val="14"/>
        <color rgb="FF000000"/>
        <rFont val="方正仿宋简体"/>
        <charset val="134"/>
      </rPr>
      <t>）村；英吾斯塘乡英吾斯塘乡铁热克力克（</t>
    </r>
    <r>
      <rPr>
        <sz val="14"/>
        <color rgb="FF000000"/>
        <rFont val="Times New Roman"/>
        <charset val="134"/>
      </rPr>
      <t>7</t>
    </r>
    <r>
      <rPr>
        <sz val="14"/>
        <color rgb="FF000000"/>
        <rFont val="方正仿宋简体"/>
        <charset val="134"/>
      </rPr>
      <t>）村、英吾斯塘（</t>
    </r>
    <r>
      <rPr>
        <sz val="14"/>
        <color rgb="FF000000"/>
        <rFont val="Times New Roman"/>
        <charset val="134"/>
      </rPr>
      <t>13</t>
    </r>
    <r>
      <rPr>
        <sz val="14"/>
        <color rgb="FF000000"/>
        <rFont val="方正仿宋简体"/>
        <charset val="134"/>
      </rPr>
      <t>）村、格什勒克吾斯塘（</t>
    </r>
    <r>
      <rPr>
        <sz val="14"/>
        <color rgb="FF000000"/>
        <rFont val="Times New Roman"/>
        <charset val="134"/>
      </rPr>
      <t>14</t>
    </r>
    <r>
      <rPr>
        <sz val="14"/>
        <color rgb="FF000000"/>
        <rFont val="方正仿宋简体"/>
        <charset val="134"/>
      </rPr>
      <t>）村、再库勒（</t>
    </r>
    <r>
      <rPr>
        <sz val="14"/>
        <color rgb="FF000000"/>
        <rFont val="Times New Roman"/>
        <charset val="134"/>
      </rPr>
      <t>6</t>
    </r>
    <r>
      <rPr>
        <sz val="14"/>
        <color rgb="FF000000"/>
        <rFont val="方正仿宋简体"/>
        <charset val="134"/>
      </rPr>
      <t>）村；琼库尔恰克乡玉祖木吕克巴格（</t>
    </r>
    <r>
      <rPr>
        <sz val="14"/>
        <color rgb="FF000000"/>
        <rFont val="Times New Roman"/>
        <charset val="134"/>
      </rPr>
      <t>1</t>
    </r>
    <r>
      <rPr>
        <sz val="14"/>
        <color rgb="FF000000"/>
        <rFont val="方正仿宋简体"/>
        <charset val="134"/>
      </rPr>
      <t>）村、阔纳琼库尔恰克（</t>
    </r>
    <r>
      <rPr>
        <sz val="14"/>
        <color rgb="FF000000"/>
        <rFont val="Times New Roman"/>
        <charset val="134"/>
      </rPr>
      <t>3</t>
    </r>
    <r>
      <rPr>
        <sz val="14"/>
        <color rgb="FF000000"/>
        <rFont val="方正仿宋简体"/>
        <charset val="134"/>
      </rPr>
      <t>）村、吐格曼贝希（</t>
    </r>
    <r>
      <rPr>
        <sz val="14"/>
        <color rgb="FF000000"/>
        <rFont val="Times New Roman"/>
        <charset val="134"/>
      </rPr>
      <t>6</t>
    </r>
    <r>
      <rPr>
        <sz val="14"/>
        <color rgb="FF000000"/>
        <rFont val="方正仿宋简体"/>
        <charset val="134"/>
      </rPr>
      <t>）村、明哈达（</t>
    </r>
    <r>
      <rPr>
        <sz val="14"/>
        <color rgb="FF000000"/>
        <rFont val="Times New Roman"/>
        <charset val="134"/>
      </rPr>
      <t>10</t>
    </r>
    <r>
      <rPr>
        <sz val="14"/>
        <color rgb="FF000000"/>
        <rFont val="方正仿宋简体"/>
        <charset val="134"/>
      </rPr>
      <t>）村、结然帕塔（</t>
    </r>
    <r>
      <rPr>
        <sz val="14"/>
        <color rgb="FF000000"/>
        <rFont val="Times New Roman"/>
        <charset val="134"/>
      </rPr>
      <t>12</t>
    </r>
    <r>
      <rPr>
        <sz val="14"/>
        <color rgb="FF000000"/>
        <rFont val="方正仿宋简体"/>
        <charset val="134"/>
      </rPr>
      <t>）村、赛克散库足克（</t>
    </r>
    <r>
      <rPr>
        <sz val="14"/>
        <color rgb="FF000000"/>
        <rFont val="Times New Roman"/>
        <charset val="134"/>
      </rPr>
      <t>13</t>
    </r>
    <r>
      <rPr>
        <sz val="14"/>
        <color rgb="FF000000"/>
        <rFont val="方正仿宋简体"/>
        <charset val="134"/>
      </rPr>
      <t>）村、克孜勒库木（</t>
    </r>
    <r>
      <rPr>
        <sz val="14"/>
        <color rgb="FF000000"/>
        <rFont val="Times New Roman"/>
        <charset val="134"/>
      </rPr>
      <t>17</t>
    </r>
    <r>
      <rPr>
        <sz val="14"/>
        <color rgb="FF000000"/>
        <rFont val="方正仿宋简体"/>
        <charset val="134"/>
      </rPr>
      <t>）村、吾斯塘博依（</t>
    </r>
    <r>
      <rPr>
        <sz val="14"/>
        <color rgb="FF000000"/>
        <rFont val="Times New Roman"/>
        <charset val="134"/>
      </rPr>
      <t>18</t>
    </r>
    <r>
      <rPr>
        <sz val="14"/>
        <color rgb="FF000000"/>
        <rFont val="方正仿宋简体"/>
        <charset val="134"/>
      </rPr>
      <t>）村、且克且克（</t>
    </r>
    <r>
      <rPr>
        <sz val="14"/>
        <color rgb="FF000000"/>
        <rFont val="Times New Roman"/>
        <charset val="134"/>
      </rPr>
      <t>19</t>
    </r>
    <r>
      <rPr>
        <sz val="14"/>
        <color rgb="FF000000"/>
        <rFont val="方正仿宋简体"/>
        <charset val="134"/>
      </rPr>
      <t>）村、玉吉米力克（</t>
    </r>
    <r>
      <rPr>
        <sz val="14"/>
        <color rgb="FF000000"/>
        <rFont val="Times New Roman"/>
        <charset val="134"/>
      </rPr>
      <t>20</t>
    </r>
    <r>
      <rPr>
        <sz val="14"/>
        <color rgb="FF000000"/>
        <rFont val="方正仿宋简体"/>
        <charset val="134"/>
      </rPr>
      <t>）村、塔什郎托格拉克（</t>
    </r>
    <r>
      <rPr>
        <sz val="14"/>
        <color rgb="FF000000"/>
        <rFont val="Times New Roman"/>
        <charset val="134"/>
      </rPr>
      <t>22</t>
    </r>
    <r>
      <rPr>
        <sz val="14"/>
        <color rgb="FF000000"/>
        <rFont val="方正仿宋简体"/>
        <charset val="134"/>
      </rPr>
      <t>）村、希庞（</t>
    </r>
    <r>
      <rPr>
        <sz val="14"/>
        <color rgb="FF000000"/>
        <rFont val="Times New Roman"/>
        <charset val="134"/>
      </rPr>
      <t>24</t>
    </r>
    <r>
      <rPr>
        <sz val="14"/>
        <color rgb="FF000000"/>
        <rFont val="方正仿宋简体"/>
        <charset val="134"/>
      </rPr>
      <t>）村、元宝勒克（</t>
    </r>
    <r>
      <rPr>
        <sz val="14"/>
        <color rgb="FF000000"/>
        <rFont val="Times New Roman"/>
        <charset val="134"/>
      </rPr>
      <t>25</t>
    </r>
    <r>
      <rPr>
        <sz val="14"/>
        <color rgb="FF000000"/>
        <rFont val="方正仿宋简体"/>
        <charset val="134"/>
      </rPr>
      <t>）村、木尕勒（</t>
    </r>
    <r>
      <rPr>
        <sz val="14"/>
        <color rgb="FF000000"/>
        <rFont val="Times New Roman"/>
        <charset val="134"/>
      </rPr>
      <t>26</t>
    </r>
    <r>
      <rPr>
        <sz val="14"/>
        <color rgb="FF000000"/>
        <rFont val="方正仿宋简体"/>
        <charset val="134"/>
      </rPr>
      <t>）村、古勒巴格（</t>
    </r>
    <r>
      <rPr>
        <sz val="14"/>
        <color rgb="FF000000"/>
        <rFont val="Times New Roman"/>
        <charset val="134"/>
      </rPr>
      <t>27</t>
    </r>
    <r>
      <rPr>
        <sz val="14"/>
        <color rgb="FF000000"/>
        <rFont val="方正仿宋简体"/>
        <charset val="134"/>
      </rPr>
      <t>）村、拱拜孜（</t>
    </r>
    <r>
      <rPr>
        <sz val="14"/>
        <color rgb="FF000000"/>
        <rFont val="Times New Roman"/>
        <charset val="134"/>
      </rPr>
      <t>28</t>
    </r>
    <r>
      <rPr>
        <sz val="14"/>
        <color rgb="FF000000"/>
        <rFont val="方正仿宋简体"/>
        <charset val="134"/>
      </rPr>
      <t>）村、温阿勒台库什（</t>
    </r>
    <r>
      <rPr>
        <sz val="14"/>
        <color rgb="FF000000"/>
        <rFont val="Times New Roman"/>
        <charset val="134"/>
      </rPr>
      <t>29</t>
    </r>
    <r>
      <rPr>
        <sz val="14"/>
        <color rgb="FF000000"/>
        <rFont val="方正仿宋简体"/>
        <charset val="134"/>
      </rPr>
      <t>）村、铁日木（</t>
    </r>
    <r>
      <rPr>
        <sz val="14"/>
        <color rgb="FF000000"/>
        <rFont val="Times New Roman"/>
        <charset val="134"/>
      </rPr>
      <t>30</t>
    </r>
    <r>
      <rPr>
        <sz val="14"/>
        <color rgb="FF000000"/>
        <rFont val="方正仿宋简体"/>
        <charset val="134"/>
      </rPr>
      <t>）村、其乃巴格（</t>
    </r>
    <r>
      <rPr>
        <sz val="14"/>
        <color rgb="FF000000"/>
        <rFont val="Times New Roman"/>
        <charset val="134"/>
      </rPr>
      <t>31</t>
    </r>
    <r>
      <rPr>
        <sz val="14"/>
        <color rgb="FF000000"/>
        <rFont val="方正仿宋简体"/>
        <charset val="134"/>
      </rPr>
      <t>）村；阿克萨科马热勒乡恰尔阿勒迪（</t>
    </r>
    <r>
      <rPr>
        <sz val="14"/>
        <color rgb="FF000000"/>
        <rFont val="Times New Roman"/>
        <charset val="134"/>
      </rPr>
      <t>10</t>
    </r>
    <r>
      <rPr>
        <sz val="14"/>
        <color rgb="FF000000"/>
        <rFont val="方正仿宋简体"/>
        <charset val="134"/>
      </rPr>
      <t>）村、英也尔（</t>
    </r>
    <r>
      <rPr>
        <sz val="14"/>
        <color rgb="FF000000"/>
        <rFont val="Times New Roman"/>
        <charset val="134"/>
      </rPr>
      <t>18</t>
    </r>
    <r>
      <rPr>
        <sz val="14"/>
        <color rgb="FF000000"/>
        <rFont val="方正仿宋简体"/>
        <charset val="134"/>
      </rPr>
      <t>）村；色力布亚镇阿勒台开斯克（</t>
    </r>
    <r>
      <rPr>
        <sz val="14"/>
        <color rgb="FF000000"/>
        <rFont val="Times New Roman"/>
        <charset val="134"/>
      </rPr>
      <t>12</t>
    </r>
    <r>
      <rPr>
        <sz val="14"/>
        <color rgb="FF000000"/>
        <rFont val="方正仿宋简体"/>
        <charset val="134"/>
      </rPr>
      <t>）村；多来提巴格乡阿曼托格拉克（</t>
    </r>
    <r>
      <rPr>
        <sz val="14"/>
        <color rgb="FF000000"/>
        <rFont val="Times New Roman"/>
        <charset val="134"/>
      </rPr>
      <t>18</t>
    </r>
    <r>
      <rPr>
        <sz val="14"/>
        <color rgb="FF000000"/>
        <rFont val="方正仿宋简体"/>
        <charset val="134"/>
      </rPr>
      <t>）村；恰尔巴格乡其盖里克（</t>
    </r>
    <r>
      <rPr>
        <sz val="14"/>
        <color rgb="FF000000"/>
        <rFont val="Times New Roman"/>
        <charset val="134"/>
      </rPr>
      <t>12</t>
    </r>
    <r>
      <rPr>
        <sz val="14"/>
        <color rgb="FF000000"/>
        <rFont val="方正仿宋简体"/>
        <charset val="134"/>
      </rPr>
      <t>）村；夏马勒乡夏玛勒（</t>
    </r>
    <r>
      <rPr>
        <sz val="14"/>
        <color rgb="FF000000"/>
        <rFont val="Times New Roman"/>
        <charset val="134"/>
      </rPr>
      <t>2</t>
    </r>
    <r>
      <rPr>
        <sz val="14"/>
        <color rgb="FF000000"/>
        <rFont val="方正仿宋简体"/>
        <charset val="134"/>
      </rPr>
      <t>）村、吾斯塘贝希（</t>
    </r>
    <r>
      <rPr>
        <sz val="14"/>
        <color rgb="FF000000"/>
        <rFont val="Times New Roman"/>
        <charset val="134"/>
      </rPr>
      <t>5</t>
    </r>
    <r>
      <rPr>
        <sz val="14"/>
        <color rgb="FF000000"/>
        <rFont val="方正仿宋简体"/>
        <charset val="134"/>
      </rPr>
      <t>）村；多来提巴格乡恰江（</t>
    </r>
    <r>
      <rPr>
        <sz val="14"/>
        <color rgb="FF000000"/>
        <rFont val="Times New Roman"/>
        <charset val="134"/>
      </rPr>
      <t>4</t>
    </r>
    <r>
      <rPr>
        <sz val="14"/>
        <color rgb="FF000000"/>
        <rFont val="方正仿宋简体"/>
        <charset val="134"/>
      </rPr>
      <t>）村；阿纳库勒乡库木博古孜</t>
    </r>
    <r>
      <rPr>
        <sz val="14"/>
        <color rgb="FF000000"/>
        <rFont val="Times New Roman"/>
        <charset val="134"/>
      </rPr>
      <t xml:space="preserve">(1) </t>
    </r>
    <r>
      <rPr>
        <sz val="14"/>
        <color rgb="FF000000"/>
        <rFont val="方正仿宋简体"/>
        <charset val="134"/>
      </rPr>
      <t>村、阿恰勒</t>
    </r>
    <r>
      <rPr>
        <sz val="14"/>
        <color rgb="FF000000"/>
        <rFont val="Times New Roman"/>
        <charset val="134"/>
      </rPr>
      <t>(3)</t>
    </r>
    <r>
      <rPr>
        <sz val="14"/>
        <color rgb="FF000000"/>
        <rFont val="方正仿宋简体"/>
        <charset val="134"/>
      </rPr>
      <t>村、曲许尔盖（</t>
    </r>
    <r>
      <rPr>
        <sz val="14"/>
        <color rgb="FF000000"/>
        <rFont val="Times New Roman"/>
        <charset val="134"/>
      </rPr>
      <t>5</t>
    </r>
    <r>
      <rPr>
        <sz val="14"/>
        <color rgb="FF000000"/>
        <rFont val="方正仿宋简体"/>
        <charset val="134"/>
      </rPr>
      <t>）村、塔拉硝尔（</t>
    </r>
    <r>
      <rPr>
        <sz val="14"/>
        <color rgb="FF000000"/>
        <rFont val="Times New Roman"/>
        <charset val="134"/>
      </rPr>
      <t>14</t>
    </r>
    <r>
      <rPr>
        <sz val="14"/>
        <color rgb="FF000000"/>
        <rFont val="方正仿宋简体"/>
        <charset val="134"/>
      </rPr>
      <t>）村。</t>
    </r>
  </si>
  <si>
    <r>
      <rPr>
        <sz val="9"/>
        <color rgb="FF000000"/>
        <rFont val="方正仿宋简体"/>
        <charset val="134"/>
      </rPr>
      <t>投资</t>
    </r>
    <r>
      <rPr>
        <sz val="9"/>
        <color rgb="FF000000"/>
        <rFont val="Times New Roman"/>
        <charset val="134"/>
      </rPr>
      <t>3290.6</t>
    </r>
    <r>
      <rPr>
        <sz val="9"/>
        <color rgb="FF000000"/>
        <rFont val="方正仿宋简体"/>
        <charset val="134"/>
      </rPr>
      <t>万元。</t>
    </r>
    <r>
      <rPr>
        <sz val="9"/>
        <color rgb="FF000000"/>
        <rFont val="Times New Roman"/>
        <charset val="134"/>
      </rPr>
      <t xml:space="preserve">
1.</t>
    </r>
    <r>
      <rPr>
        <sz val="9"/>
        <color rgb="FF000000"/>
        <rFont val="方正仿宋简体"/>
        <charset val="134"/>
      </rPr>
      <t>投资</t>
    </r>
    <r>
      <rPr>
        <sz val="9"/>
        <color rgb="FF000000"/>
        <rFont val="Times New Roman"/>
        <charset val="134"/>
      </rPr>
      <t>120</t>
    </r>
    <r>
      <rPr>
        <sz val="9"/>
        <color rgb="FF000000"/>
        <rFont val="方正仿宋简体"/>
        <charset val="134"/>
      </rPr>
      <t>万元，在阿纳库勒乡昆其买里（</t>
    </r>
    <r>
      <rPr>
        <sz val="9"/>
        <color rgb="FF000000"/>
        <rFont val="Times New Roman"/>
        <charset val="134"/>
      </rPr>
      <t>11</t>
    </r>
    <r>
      <rPr>
        <sz val="9"/>
        <color rgb="FF000000"/>
        <rFont val="方正仿宋简体"/>
        <charset val="134"/>
      </rPr>
      <t>）村种植</t>
    </r>
    <r>
      <rPr>
        <sz val="9"/>
        <color rgb="FF000000"/>
        <rFont val="Times New Roman"/>
        <charset val="134"/>
      </rPr>
      <t>1500</t>
    </r>
    <r>
      <rPr>
        <sz val="9"/>
        <color rgb="FF000000"/>
        <rFont val="方正仿宋简体"/>
        <charset val="134"/>
      </rPr>
      <t>亩板蓝根，每亩投资</t>
    </r>
    <r>
      <rPr>
        <sz val="9"/>
        <color rgb="FF000000"/>
        <rFont val="Times New Roman"/>
        <charset val="134"/>
      </rPr>
      <t>800</t>
    </r>
    <r>
      <rPr>
        <sz val="9"/>
        <color rgb="FF000000"/>
        <rFont val="方正仿宋简体"/>
        <charset val="134"/>
      </rPr>
      <t>元，主要用于修建沉砂池、泵房等附属设施。</t>
    </r>
    <r>
      <rPr>
        <sz val="9"/>
        <color rgb="FF000000"/>
        <rFont val="Times New Roman"/>
        <charset val="134"/>
      </rPr>
      <t xml:space="preserve">
2.</t>
    </r>
    <r>
      <rPr>
        <sz val="9"/>
        <color rgb="FF000000"/>
        <rFont val="方正仿宋简体"/>
        <charset val="134"/>
      </rPr>
      <t>投资</t>
    </r>
    <r>
      <rPr>
        <sz val="9"/>
        <color rgb="FF000000"/>
        <rFont val="Times New Roman"/>
        <charset val="134"/>
      </rPr>
      <t>434.04</t>
    </r>
    <r>
      <rPr>
        <sz val="9"/>
        <color rgb="FF000000"/>
        <rFont val="方正仿宋简体"/>
        <charset val="134"/>
      </rPr>
      <t>万元，种植</t>
    </r>
    <r>
      <rPr>
        <sz val="9"/>
        <color rgb="FF000000"/>
        <rFont val="Times New Roman"/>
        <charset val="134"/>
      </rPr>
      <t>21702</t>
    </r>
    <r>
      <rPr>
        <sz val="9"/>
        <color rgb="FF000000"/>
        <rFont val="方正仿宋简体"/>
        <charset val="134"/>
      </rPr>
      <t>亩小茴香，每亩补助</t>
    </r>
    <r>
      <rPr>
        <sz val="9"/>
        <color rgb="FF000000"/>
        <rFont val="Times New Roman"/>
        <charset val="134"/>
      </rPr>
      <t>200</t>
    </r>
    <r>
      <rPr>
        <sz val="9"/>
        <color rgb="FF000000"/>
        <rFont val="方正仿宋简体"/>
        <charset val="134"/>
      </rPr>
      <t>元，提高农户生产生活水平。其中：英吾斯塘乡（</t>
    </r>
    <r>
      <rPr>
        <sz val="9"/>
        <color rgb="FF000000"/>
        <rFont val="Times New Roman"/>
        <charset val="134"/>
      </rPr>
      <t>1940</t>
    </r>
    <r>
      <rPr>
        <sz val="9"/>
        <color rgb="FF000000"/>
        <rFont val="方正仿宋简体"/>
        <charset val="134"/>
      </rPr>
      <t>亩）铁热克力克（</t>
    </r>
    <r>
      <rPr>
        <sz val="9"/>
        <color rgb="FF000000"/>
        <rFont val="Times New Roman"/>
        <charset val="134"/>
      </rPr>
      <t>7</t>
    </r>
    <r>
      <rPr>
        <sz val="9"/>
        <color rgb="FF000000"/>
        <rFont val="方正仿宋简体"/>
        <charset val="134"/>
      </rPr>
      <t>）村</t>
    </r>
    <r>
      <rPr>
        <sz val="9"/>
        <color rgb="FF000000"/>
        <rFont val="Times New Roman"/>
        <charset val="134"/>
      </rPr>
      <t>400</t>
    </r>
    <r>
      <rPr>
        <sz val="9"/>
        <color rgb="FF000000"/>
        <rFont val="方正仿宋简体"/>
        <charset val="134"/>
      </rPr>
      <t>亩、英吾斯塘（</t>
    </r>
    <r>
      <rPr>
        <sz val="9"/>
        <color rgb="FF000000"/>
        <rFont val="Times New Roman"/>
        <charset val="134"/>
      </rPr>
      <t>13</t>
    </r>
    <r>
      <rPr>
        <sz val="9"/>
        <color rgb="FF000000"/>
        <rFont val="方正仿宋简体"/>
        <charset val="134"/>
      </rPr>
      <t>）村</t>
    </r>
    <r>
      <rPr>
        <sz val="9"/>
        <color rgb="FF000000"/>
        <rFont val="Times New Roman"/>
        <charset val="134"/>
      </rPr>
      <t>940</t>
    </r>
    <r>
      <rPr>
        <sz val="9"/>
        <color rgb="FF000000"/>
        <rFont val="方正仿宋简体"/>
        <charset val="134"/>
      </rPr>
      <t>亩、格什勒克吾斯塘（</t>
    </r>
    <r>
      <rPr>
        <sz val="9"/>
        <color rgb="FF000000"/>
        <rFont val="Times New Roman"/>
        <charset val="134"/>
      </rPr>
      <t>14</t>
    </r>
    <r>
      <rPr>
        <sz val="9"/>
        <color rgb="FF000000"/>
        <rFont val="方正仿宋简体"/>
        <charset val="134"/>
      </rPr>
      <t>）村</t>
    </r>
    <r>
      <rPr>
        <sz val="9"/>
        <color rgb="FF000000"/>
        <rFont val="Times New Roman"/>
        <charset val="134"/>
      </rPr>
      <t>300</t>
    </r>
    <r>
      <rPr>
        <sz val="9"/>
        <color rgb="FF000000"/>
        <rFont val="方正仿宋简体"/>
        <charset val="134"/>
      </rPr>
      <t>亩、再库勒（</t>
    </r>
    <r>
      <rPr>
        <sz val="9"/>
        <color rgb="FF000000"/>
        <rFont val="Times New Roman"/>
        <charset val="134"/>
      </rPr>
      <t>6</t>
    </r>
    <r>
      <rPr>
        <sz val="9"/>
        <color rgb="FF000000"/>
        <rFont val="方正仿宋简体"/>
        <charset val="134"/>
      </rPr>
      <t>）村</t>
    </r>
    <r>
      <rPr>
        <sz val="9"/>
        <color rgb="FF000000"/>
        <rFont val="Times New Roman"/>
        <charset val="134"/>
      </rPr>
      <t>300</t>
    </r>
    <r>
      <rPr>
        <sz val="9"/>
        <color rgb="FF000000"/>
        <rFont val="方正仿宋简体"/>
        <charset val="134"/>
      </rPr>
      <t>亩；琼库尔恰克乡（</t>
    </r>
    <r>
      <rPr>
        <sz val="9"/>
        <color rgb="FF000000"/>
        <rFont val="Times New Roman"/>
        <charset val="134"/>
      </rPr>
      <t>14536</t>
    </r>
    <r>
      <rPr>
        <sz val="9"/>
        <color rgb="FF000000"/>
        <rFont val="方正仿宋简体"/>
        <charset val="134"/>
      </rPr>
      <t>亩）玉祖木吕克巴格（</t>
    </r>
    <r>
      <rPr>
        <sz val="9"/>
        <color rgb="FF000000"/>
        <rFont val="Times New Roman"/>
        <charset val="134"/>
      </rPr>
      <t>1</t>
    </r>
    <r>
      <rPr>
        <sz val="9"/>
        <color rgb="FF000000"/>
        <rFont val="方正仿宋简体"/>
        <charset val="134"/>
      </rPr>
      <t>）村</t>
    </r>
    <r>
      <rPr>
        <sz val="9"/>
        <color rgb="FF000000"/>
        <rFont val="Times New Roman"/>
        <charset val="134"/>
      </rPr>
      <t>116</t>
    </r>
    <r>
      <rPr>
        <sz val="9"/>
        <color rgb="FF000000"/>
        <rFont val="方正仿宋简体"/>
        <charset val="134"/>
      </rPr>
      <t>亩、阔纳琼库尔恰克（</t>
    </r>
    <r>
      <rPr>
        <sz val="9"/>
        <color rgb="FF000000"/>
        <rFont val="Times New Roman"/>
        <charset val="134"/>
      </rPr>
      <t>3</t>
    </r>
    <r>
      <rPr>
        <sz val="9"/>
        <color rgb="FF000000"/>
        <rFont val="方正仿宋简体"/>
        <charset val="134"/>
      </rPr>
      <t>）村</t>
    </r>
    <r>
      <rPr>
        <sz val="9"/>
        <color rgb="FF000000"/>
        <rFont val="Times New Roman"/>
        <charset val="134"/>
      </rPr>
      <t>100</t>
    </r>
    <r>
      <rPr>
        <sz val="9"/>
        <color rgb="FF000000"/>
        <rFont val="方正仿宋简体"/>
        <charset val="134"/>
      </rPr>
      <t>亩、吐格曼贝希（</t>
    </r>
    <r>
      <rPr>
        <sz val="9"/>
        <color rgb="FF000000"/>
        <rFont val="Times New Roman"/>
        <charset val="134"/>
      </rPr>
      <t>6</t>
    </r>
    <r>
      <rPr>
        <sz val="9"/>
        <color rgb="FF000000"/>
        <rFont val="方正仿宋简体"/>
        <charset val="134"/>
      </rPr>
      <t>）村</t>
    </r>
    <r>
      <rPr>
        <sz val="9"/>
        <color rgb="FF000000"/>
        <rFont val="Times New Roman"/>
        <charset val="134"/>
      </rPr>
      <t>900</t>
    </r>
    <r>
      <rPr>
        <sz val="9"/>
        <color rgb="FF000000"/>
        <rFont val="方正仿宋简体"/>
        <charset val="134"/>
      </rPr>
      <t>亩、明哈达（</t>
    </r>
    <r>
      <rPr>
        <sz val="9"/>
        <color rgb="FF000000"/>
        <rFont val="Times New Roman"/>
        <charset val="134"/>
      </rPr>
      <t>10</t>
    </r>
    <r>
      <rPr>
        <sz val="9"/>
        <color rgb="FF000000"/>
        <rFont val="方正仿宋简体"/>
        <charset val="134"/>
      </rPr>
      <t>）村</t>
    </r>
    <r>
      <rPr>
        <sz val="9"/>
        <color rgb="FF000000"/>
        <rFont val="Times New Roman"/>
        <charset val="134"/>
      </rPr>
      <t>454</t>
    </r>
    <r>
      <rPr>
        <sz val="9"/>
        <color rgb="FF000000"/>
        <rFont val="方正仿宋简体"/>
        <charset val="134"/>
      </rPr>
      <t>亩、结然帕塔（</t>
    </r>
    <r>
      <rPr>
        <sz val="9"/>
        <color rgb="FF000000"/>
        <rFont val="Times New Roman"/>
        <charset val="134"/>
      </rPr>
      <t>12</t>
    </r>
    <r>
      <rPr>
        <sz val="9"/>
        <color rgb="FF000000"/>
        <rFont val="方正仿宋简体"/>
        <charset val="134"/>
      </rPr>
      <t>）村</t>
    </r>
    <r>
      <rPr>
        <sz val="9"/>
        <color rgb="FF000000"/>
        <rFont val="Times New Roman"/>
        <charset val="134"/>
      </rPr>
      <t>1016</t>
    </r>
    <r>
      <rPr>
        <sz val="9"/>
        <color rgb="FF000000"/>
        <rFont val="方正仿宋简体"/>
        <charset val="134"/>
      </rPr>
      <t>亩、赛克散库足克（</t>
    </r>
    <r>
      <rPr>
        <sz val="9"/>
        <color rgb="FF000000"/>
        <rFont val="Times New Roman"/>
        <charset val="134"/>
      </rPr>
      <t>13</t>
    </r>
    <r>
      <rPr>
        <sz val="9"/>
        <color rgb="FF000000"/>
        <rFont val="方正仿宋简体"/>
        <charset val="134"/>
      </rPr>
      <t>）村</t>
    </r>
    <r>
      <rPr>
        <sz val="9"/>
        <color rgb="FF000000"/>
        <rFont val="Times New Roman"/>
        <charset val="134"/>
      </rPr>
      <t>200</t>
    </r>
    <r>
      <rPr>
        <sz val="9"/>
        <color rgb="FF000000"/>
        <rFont val="方正仿宋简体"/>
        <charset val="134"/>
      </rPr>
      <t>亩、克孜勒库木（</t>
    </r>
    <r>
      <rPr>
        <sz val="9"/>
        <color rgb="FF000000"/>
        <rFont val="Times New Roman"/>
        <charset val="134"/>
      </rPr>
      <t>17</t>
    </r>
    <r>
      <rPr>
        <sz val="9"/>
        <color rgb="FF000000"/>
        <rFont val="方正仿宋简体"/>
        <charset val="134"/>
      </rPr>
      <t>）村</t>
    </r>
    <r>
      <rPr>
        <sz val="9"/>
        <color rgb="FF000000"/>
        <rFont val="Times New Roman"/>
        <charset val="134"/>
      </rPr>
      <t>300</t>
    </r>
    <r>
      <rPr>
        <sz val="9"/>
        <color rgb="FF000000"/>
        <rFont val="方正仿宋简体"/>
        <charset val="134"/>
      </rPr>
      <t>亩、吾斯塘博依（</t>
    </r>
    <r>
      <rPr>
        <sz val="9"/>
        <color rgb="FF000000"/>
        <rFont val="Times New Roman"/>
        <charset val="134"/>
      </rPr>
      <t>18</t>
    </r>
    <r>
      <rPr>
        <sz val="9"/>
        <color rgb="FF000000"/>
        <rFont val="方正仿宋简体"/>
        <charset val="134"/>
      </rPr>
      <t>）村</t>
    </r>
    <r>
      <rPr>
        <sz val="9"/>
        <color rgb="FF000000"/>
        <rFont val="Times New Roman"/>
        <charset val="134"/>
      </rPr>
      <t>700</t>
    </r>
    <r>
      <rPr>
        <sz val="9"/>
        <color rgb="FF000000"/>
        <rFont val="方正仿宋简体"/>
        <charset val="134"/>
      </rPr>
      <t>亩、且克且克（</t>
    </r>
    <r>
      <rPr>
        <sz val="9"/>
        <color rgb="FF000000"/>
        <rFont val="Times New Roman"/>
        <charset val="134"/>
      </rPr>
      <t>19</t>
    </r>
    <r>
      <rPr>
        <sz val="9"/>
        <color rgb="FF000000"/>
        <rFont val="方正仿宋简体"/>
        <charset val="134"/>
      </rPr>
      <t>）村</t>
    </r>
    <r>
      <rPr>
        <sz val="9"/>
        <color rgb="FF000000"/>
        <rFont val="Times New Roman"/>
        <charset val="134"/>
      </rPr>
      <t>1500</t>
    </r>
    <r>
      <rPr>
        <sz val="9"/>
        <color rgb="FF000000"/>
        <rFont val="方正仿宋简体"/>
        <charset val="134"/>
      </rPr>
      <t>亩、玉吉米力克（</t>
    </r>
    <r>
      <rPr>
        <sz val="9"/>
        <color rgb="FF000000"/>
        <rFont val="Times New Roman"/>
        <charset val="134"/>
      </rPr>
      <t>20</t>
    </r>
    <r>
      <rPr>
        <sz val="9"/>
        <color rgb="FF000000"/>
        <rFont val="方正仿宋简体"/>
        <charset val="134"/>
      </rPr>
      <t>）村</t>
    </r>
    <r>
      <rPr>
        <sz val="9"/>
        <color rgb="FF000000"/>
        <rFont val="Times New Roman"/>
        <charset val="134"/>
      </rPr>
      <t>1400</t>
    </r>
    <r>
      <rPr>
        <sz val="9"/>
        <color rgb="FF000000"/>
        <rFont val="方正仿宋简体"/>
        <charset val="134"/>
      </rPr>
      <t>亩、塔什郎托格拉克（</t>
    </r>
    <r>
      <rPr>
        <sz val="9"/>
        <color rgb="FF000000"/>
        <rFont val="Times New Roman"/>
        <charset val="134"/>
      </rPr>
      <t>22</t>
    </r>
    <r>
      <rPr>
        <sz val="9"/>
        <color rgb="FF000000"/>
        <rFont val="方正仿宋简体"/>
        <charset val="134"/>
      </rPr>
      <t>）村</t>
    </r>
    <r>
      <rPr>
        <sz val="9"/>
        <color rgb="FF000000"/>
        <rFont val="Times New Roman"/>
        <charset val="134"/>
      </rPr>
      <t>350</t>
    </r>
    <r>
      <rPr>
        <sz val="9"/>
        <color rgb="FF000000"/>
        <rFont val="方正仿宋简体"/>
        <charset val="134"/>
      </rPr>
      <t>亩、希庞（</t>
    </r>
    <r>
      <rPr>
        <sz val="9"/>
        <color rgb="FF000000"/>
        <rFont val="Times New Roman"/>
        <charset val="134"/>
      </rPr>
      <t>24</t>
    </r>
    <r>
      <rPr>
        <sz val="9"/>
        <color rgb="FF000000"/>
        <rFont val="方正仿宋简体"/>
        <charset val="134"/>
      </rPr>
      <t>）村</t>
    </r>
    <r>
      <rPr>
        <sz val="9"/>
        <color rgb="FF000000"/>
        <rFont val="Times New Roman"/>
        <charset val="134"/>
      </rPr>
      <t>1400</t>
    </r>
    <r>
      <rPr>
        <sz val="9"/>
        <color rgb="FF000000"/>
        <rFont val="方正仿宋简体"/>
        <charset val="134"/>
      </rPr>
      <t>亩、元宝勒克（</t>
    </r>
    <r>
      <rPr>
        <sz val="9"/>
        <color rgb="FF000000"/>
        <rFont val="Times New Roman"/>
        <charset val="134"/>
      </rPr>
      <t>25</t>
    </r>
    <r>
      <rPr>
        <sz val="9"/>
        <color rgb="FF000000"/>
        <rFont val="方正仿宋简体"/>
        <charset val="134"/>
      </rPr>
      <t>）村</t>
    </r>
    <r>
      <rPr>
        <sz val="9"/>
        <color rgb="FF000000"/>
        <rFont val="Times New Roman"/>
        <charset val="134"/>
      </rPr>
      <t>800</t>
    </r>
    <r>
      <rPr>
        <sz val="9"/>
        <color rgb="FF000000"/>
        <rFont val="方正仿宋简体"/>
        <charset val="134"/>
      </rPr>
      <t>亩、木尕勒（</t>
    </r>
    <r>
      <rPr>
        <sz val="9"/>
        <color rgb="FF000000"/>
        <rFont val="Times New Roman"/>
        <charset val="134"/>
      </rPr>
      <t>26</t>
    </r>
    <r>
      <rPr>
        <sz val="9"/>
        <color rgb="FF000000"/>
        <rFont val="方正仿宋简体"/>
        <charset val="134"/>
      </rPr>
      <t>）村</t>
    </r>
    <r>
      <rPr>
        <sz val="9"/>
        <color rgb="FF000000"/>
        <rFont val="Times New Roman"/>
        <charset val="134"/>
      </rPr>
      <t>1500</t>
    </r>
    <r>
      <rPr>
        <sz val="9"/>
        <color rgb="FF000000"/>
        <rFont val="方正仿宋简体"/>
        <charset val="134"/>
      </rPr>
      <t>亩、古勒巴格（</t>
    </r>
    <r>
      <rPr>
        <sz val="9"/>
        <color rgb="FF000000"/>
        <rFont val="Times New Roman"/>
        <charset val="134"/>
      </rPr>
      <t>27</t>
    </r>
    <r>
      <rPr>
        <sz val="9"/>
        <color rgb="FF000000"/>
        <rFont val="方正仿宋简体"/>
        <charset val="134"/>
      </rPr>
      <t>）村</t>
    </r>
    <r>
      <rPr>
        <sz val="9"/>
        <color rgb="FF000000"/>
        <rFont val="Times New Roman"/>
        <charset val="134"/>
      </rPr>
      <t>500</t>
    </r>
    <r>
      <rPr>
        <sz val="9"/>
        <color rgb="FF000000"/>
        <rFont val="方正仿宋简体"/>
        <charset val="134"/>
      </rPr>
      <t>亩、拱拜孜（</t>
    </r>
    <r>
      <rPr>
        <sz val="9"/>
        <color rgb="FF000000"/>
        <rFont val="Times New Roman"/>
        <charset val="134"/>
      </rPr>
      <t>28</t>
    </r>
    <r>
      <rPr>
        <sz val="9"/>
        <color rgb="FF000000"/>
        <rFont val="方正仿宋简体"/>
        <charset val="134"/>
      </rPr>
      <t>）村</t>
    </r>
    <r>
      <rPr>
        <sz val="9"/>
        <color rgb="FF000000"/>
        <rFont val="Times New Roman"/>
        <charset val="134"/>
      </rPr>
      <t>600</t>
    </r>
    <r>
      <rPr>
        <sz val="9"/>
        <color rgb="FF000000"/>
        <rFont val="方正仿宋简体"/>
        <charset val="134"/>
      </rPr>
      <t>亩、温阿勒台库什（</t>
    </r>
    <r>
      <rPr>
        <sz val="9"/>
        <color rgb="FF000000"/>
        <rFont val="Times New Roman"/>
        <charset val="134"/>
      </rPr>
      <t>29</t>
    </r>
    <r>
      <rPr>
        <sz val="9"/>
        <color rgb="FF000000"/>
        <rFont val="方正仿宋简体"/>
        <charset val="134"/>
      </rPr>
      <t>）村</t>
    </r>
    <r>
      <rPr>
        <sz val="9"/>
        <color rgb="FF000000"/>
        <rFont val="Times New Roman"/>
        <charset val="134"/>
      </rPr>
      <t>1200</t>
    </r>
    <r>
      <rPr>
        <sz val="9"/>
        <color rgb="FF000000"/>
        <rFont val="方正仿宋简体"/>
        <charset val="134"/>
      </rPr>
      <t>亩、铁日木（</t>
    </r>
    <r>
      <rPr>
        <sz val="9"/>
        <color rgb="FF000000"/>
        <rFont val="Times New Roman"/>
        <charset val="134"/>
      </rPr>
      <t>30</t>
    </r>
    <r>
      <rPr>
        <sz val="9"/>
        <color rgb="FF000000"/>
        <rFont val="方正仿宋简体"/>
        <charset val="134"/>
      </rPr>
      <t>）村</t>
    </r>
    <r>
      <rPr>
        <sz val="9"/>
        <color rgb="FF000000"/>
        <rFont val="Times New Roman"/>
        <charset val="134"/>
      </rPr>
      <t>800</t>
    </r>
    <r>
      <rPr>
        <sz val="9"/>
        <color rgb="FF000000"/>
        <rFont val="方正仿宋简体"/>
        <charset val="134"/>
      </rPr>
      <t>亩、其乃巴格（</t>
    </r>
    <r>
      <rPr>
        <sz val="9"/>
        <color rgb="FF000000"/>
        <rFont val="Times New Roman"/>
        <charset val="134"/>
      </rPr>
      <t>31</t>
    </r>
    <r>
      <rPr>
        <sz val="9"/>
        <color rgb="FF000000"/>
        <rFont val="方正仿宋简体"/>
        <charset val="134"/>
      </rPr>
      <t>）村</t>
    </r>
    <r>
      <rPr>
        <sz val="9"/>
        <color rgb="FF000000"/>
        <rFont val="Times New Roman"/>
        <charset val="134"/>
      </rPr>
      <t>700</t>
    </r>
    <r>
      <rPr>
        <sz val="9"/>
        <color rgb="FF000000"/>
        <rFont val="方正仿宋简体"/>
        <charset val="134"/>
      </rPr>
      <t>亩；阿克萨科马热勒乡（</t>
    </r>
    <r>
      <rPr>
        <sz val="9"/>
        <color rgb="FF000000"/>
        <rFont val="Times New Roman"/>
        <charset val="134"/>
      </rPr>
      <t>5226</t>
    </r>
    <r>
      <rPr>
        <sz val="9"/>
        <color rgb="FF000000"/>
        <rFont val="方正仿宋简体"/>
        <charset val="134"/>
      </rPr>
      <t>亩）恰尔阿勒迪（</t>
    </r>
    <r>
      <rPr>
        <sz val="9"/>
        <color rgb="FF000000"/>
        <rFont val="Times New Roman"/>
        <charset val="134"/>
      </rPr>
      <t>10</t>
    </r>
    <r>
      <rPr>
        <sz val="9"/>
        <color rgb="FF000000"/>
        <rFont val="方正仿宋简体"/>
        <charset val="134"/>
      </rPr>
      <t>）村</t>
    </r>
    <r>
      <rPr>
        <sz val="9"/>
        <color rgb="FF000000"/>
        <rFont val="Times New Roman"/>
        <charset val="134"/>
      </rPr>
      <t>600</t>
    </r>
    <r>
      <rPr>
        <sz val="9"/>
        <color rgb="FF000000"/>
        <rFont val="方正仿宋简体"/>
        <charset val="134"/>
      </rPr>
      <t>亩、英也尔（</t>
    </r>
    <r>
      <rPr>
        <sz val="9"/>
        <color rgb="FF000000"/>
        <rFont val="Times New Roman"/>
        <charset val="134"/>
      </rPr>
      <t>18</t>
    </r>
    <r>
      <rPr>
        <sz val="9"/>
        <color rgb="FF000000"/>
        <rFont val="方正仿宋简体"/>
        <charset val="134"/>
      </rPr>
      <t>）村</t>
    </r>
    <r>
      <rPr>
        <sz val="9"/>
        <color rgb="FF000000"/>
        <rFont val="Times New Roman"/>
        <charset val="134"/>
      </rPr>
      <t>4626</t>
    </r>
    <r>
      <rPr>
        <sz val="9"/>
        <color rgb="FF000000"/>
        <rFont val="方正仿宋简体"/>
        <charset val="134"/>
      </rPr>
      <t>亩，</t>
    </r>
    <r>
      <rPr>
        <sz val="9"/>
        <color rgb="FF000000"/>
        <rFont val="Times New Roman"/>
        <charset val="134"/>
      </rPr>
      <t xml:space="preserve">
3.</t>
    </r>
    <r>
      <rPr>
        <sz val="9"/>
        <color rgb="FF000000"/>
        <rFont val="方正仿宋简体"/>
        <charset val="134"/>
      </rPr>
      <t>投资</t>
    </r>
    <r>
      <rPr>
        <sz val="9"/>
        <color rgb="FF000000"/>
        <rFont val="Times New Roman"/>
        <charset val="134"/>
      </rPr>
      <t>10</t>
    </r>
    <r>
      <rPr>
        <sz val="9"/>
        <color rgb="FF000000"/>
        <rFont val="方正仿宋简体"/>
        <charset val="134"/>
      </rPr>
      <t>万元，在色力布亚镇阿勒台开斯克（</t>
    </r>
    <r>
      <rPr>
        <sz val="9"/>
        <color rgb="FF000000"/>
        <rFont val="Times New Roman"/>
        <charset val="134"/>
      </rPr>
      <t>12</t>
    </r>
    <r>
      <rPr>
        <sz val="9"/>
        <color rgb="FF000000"/>
        <rFont val="方正仿宋简体"/>
        <charset val="134"/>
      </rPr>
      <t>）村种植</t>
    </r>
    <r>
      <rPr>
        <sz val="9"/>
        <color rgb="FF000000"/>
        <rFont val="Times New Roman"/>
        <charset val="134"/>
      </rPr>
      <t>15</t>
    </r>
    <r>
      <rPr>
        <sz val="9"/>
        <color rgb="FF000000"/>
        <rFont val="方正仿宋简体"/>
        <charset val="134"/>
      </rPr>
      <t>亩玫瑰花，每亩投资</t>
    </r>
    <r>
      <rPr>
        <sz val="9"/>
        <color rgb="FF000000"/>
        <rFont val="Times New Roman"/>
        <charset val="134"/>
      </rPr>
      <t>6667</t>
    </r>
    <r>
      <rPr>
        <sz val="9"/>
        <color rgb="FF000000"/>
        <rFont val="方正仿宋简体"/>
        <charset val="134"/>
      </rPr>
      <t>元，项目建设将为玫瑰花特色经济作物发展打基础，生产玫瑰花馕、玫瑰花酱等衍生产品，促进农户增收，项目建成后由阿勒台开斯克（</t>
    </r>
    <r>
      <rPr>
        <sz val="9"/>
        <color rgb="FF000000"/>
        <rFont val="Times New Roman"/>
        <charset val="134"/>
      </rPr>
      <t>12</t>
    </r>
    <r>
      <rPr>
        <sz val="9"/>
        <color rgb="FF000000"/>
        <rFont val="方正仿宋简体"/>
        <charset val="134"/>
      </rPr>
      <t>）村农民合作社进行运营，按照每年不低于投资额的</t>
    </r>
    <r>
      <rPr>
        <sz val="9"/>
        <color rgb="FF000000"/>
        <rFont val="Times New Roman"/>
        <charset val="134"/>
      </rPr>
      <t>5%</t>
    </r>
    <r>
      <rPr>
        <sz val="9"/>
        <color rgb="FF000000"/>
        <rFont val="方正仿宋简体"/>
        <charset val="134"/>
      </rPr>
      <t>缴纳承包费，用作村集体经济或对贫困户分红。</t>
    </r>
    <r>
      <rPr>
        <sz val="9"/>
        <color rgb="FF000000"/>
        <rFont val="Times New Roman"/>
        <charset val="134"/>
      </rPr>
      <t xml:space="preserve">
4.</t>
    </r>
    <r>
      <rPr>
        <sz val="9"/>
        <color rgb="FF000000"/>
        <rFont val="方正仿宋简体"/>
        <charset val="134"/>
      </rPr>
      <t>投资</t>
    </r>
    <r>
      <rPr>
        <sz val="9"/>
        <color rgb="FF000000"/>
        <rFont val="Times New Roman"/>
        <charset val="134"/>
      </rPr>
      <t>45</t>
    </r>
    <r>
      <rPr>
        <sz val="9"/>
        <color rgb="FF000000"/>
        <rFont val="方正仿宋简体"/>
        <charset val="134"/>
      </rPr>
      <t>万元，在多来提巴格乡阿曼托格拉克（</t>
    </r>
    <r>
      <rPr>
        <sz val="9"/>
        <color rgb="FF000000"/>
        <rFont val="Times New Roman"/>
        <charset val="134"/>
      </rPr>
      <t>18</t>
    </r>
    <r>
      <rPr>
        <sz val="9"/>
        <color rgb="FF000000"/>
        <rFont val="方正仿宋简体"/>
        <charset val="134"/>
      </rPr>
      <t>）村建设</t>
    </r>
    <r>
      <rPr>
        <sz val="9"/>
        <color rgb="FF000000"/>
        <rFont val="Times New Roman"/>
        <charset val="134"/>
      </rPr>
      <t>200</t>
    </r>
    <r>
      <rPr>
        <sz val="9"/>
        <color rgb="FF000000"/>
        <rFont val="方正仿宋简体"/>
        <charset val="134"/>
      </rPr>
      <t>亩种植大果沙棘，计划每亩种植</t>
    </r>
    <r>
      <rPr>
        <sz val="9"/>
        <color rgb="FF000000"/>
        <rFont val="Times New Roman"/>
        <charset val="134"/>
      </rPr>
      <t>150</t>
    </r>
    <r>
      <rPr>
        <sz val="9"/>
        <color rgb="FF000000"/>
        <rFont val="方正仿宋简体"/>
        <charset val="134"/>
      </rPr>
      <t>棵，每棵</t>
    </r>
    <r>
      <rPr>
        <sz val="9"/>
        <color rgb="FF000000"/>
        <rFont val="Times New Roman"/>
        <charset val="134"/>
      </rPr>
      <t>2</t>
    </r>
    <r>
      <rPr>
        <sz val="9"/>
        <color rgb="FF000000"/>
        <rFont val="方正仿宋简体"/>
        <charset val="134"/>
      </rPr>
      <t>年生幼苗</t>
    </r>
    <r>
      <rPr>
        <sz val="9"/>
        <color rgb="FF000000"/>
        <rFont val="Times New Roman"/>
        <charset val="134"/>
      </rPr>
      <t>5</t>
    </r>
    <r>
      <rPr>
        <sz val="9"/>
        <color rgb="FF000000"/>
        <rFont val="方正仿宋简体"/>
        <charset val="134"/>
      </rPr>
      <t>元，苗木成本约计</t>
    </r>
    <r>
      <rPr>
        <sz val="9"/>
        <color rgb="FF000000"/>
        <rFont val="Times New Roman"/>
        <charset val="134"/>
      </rPr>
      <t>15</t>
    </r>
    <r>
      <rPr>
        <sz val="9"/>
        <color rgb="FF000000"/>
        <rFont val="方正仿宋简体"/>
        <charset val="134"/>
      </rPr>
      <t>万元，灌溉管道铺设成本约计每亩</t>
    </r>
    <r>
      <rPr>
        <sz val="9"/>
        <color rgb="FF000000"/>
        <rFont val="Times New Roman"/>
        <charset val="134"/>
      </rPr>
      <t>1000</t>
    </r>
    <r>
      <rPr>
        <sz val="9"/>
        <color rgb="FF000000"/>
        <rFont val="方正仿宋简体"/>
        <charset val="134"/>
      </rPr>
      <t>元，约计成本</t>
    </r>
    <r>
      <rPr>
        <sz val="9"/>
        <color rgb="FF000000"/>
        <rFont val="Times New Roman"/>
        <charset val="134"/>
      </rPr>
      <t>200000</t>
    </r>
    <r>
      <rPr>
        <sz val="9"/>
        <color rgb="FF000000"/>
        <rFont val="方正仿宋简体"/>
        <charset val="134"/>
      </rPr>
      <t>元，其它成本约计</t>
    </r>
    <r>
      <rPr>
        <sz val="9"/>
        <color rgb="FF000000"/>
        <rFont val="Times New Roman"/>
        <charset val="134"/>
      </rPr>
      <t>10</t>
    </r>
    <r>
      <rPr>
        <sz val="9"/>
        <color rgb="FF000000"/>
        <rFont val="方正仿宋简体"/>
        <charset val="134"/>
      </rPr>
      <t>万元。扩大林果特色种植规模。项目建设成后带动</t>
    </r>
    <r>
      <rPr>
        <sz val="9"/>
        <color rgb="FF000000"/>
        <rFont val="Times New Roman"/>
        <charset val="134"/>
      </rPr>
      <t>50</t>
    </r>
    <r>
      <rPr>
        <sz val="9"/>
        <color rgb="FF000000"/>
        <rFont val="方正仿宋简体"/>
        <charset val="134"/>
      </rPr>
      <t>户家庭增收，每年户均可增收</t>
    </r>
    <r>
      <rPr>
        <sz val="9"/>
        <color rgb="FF000000"/>
        <rFont val="Times New Roman"/>
        <charset val="134"/>
      </rPr>
      <t>4000</t>
    </r>
    <r>
      <rPr>
        <sz val="9"/>
        <color rgb="FF000000"/>
        <rFont val="方正仿宋简体"/>
        <charset val="134"/>
      </rPr>
      <t>元。</t>
    </r>
    <r>
      <rPr>
        <sz val="9"/>
        <color rgb="FF000000"/>
        <rFont val="Times New Roman"/>
        <charset val="134"/>
      </rPr>
      <t xml:space="preserve">
5.</t>
    </r>
    <r>
      <rPr>
        <sz val="9"/>
        <color rgb="FF000000"/>
        <rFont val="方正仿宋简体"/>
        <charset val="134"/>
      </rPr>
      <t>投资</t>
    </r>
    <r>
      <rPr>
        <sz val="9"/>
        <color rgb="FF000000"/>
        <rFont val="Times New Roman"/>
        <charset val="134"/>
      </rPr>
      <t>80</t>
    </r>
    <r>
      <rPr>
        <sz val="9"/>
        <color rgb="FF000000"/>
        <rFont val="方正仿宋简体"/>
        <charset val="134"/>
      </rPr>
      <t>万元，在多来提巴格乡阿曼托格拉克（</t>
    </r>
    <r>
      <rPr>
        <sz val="9"/>
        <color rgb="FF000000"/>
        <rFont val="Times New Roman"/>
        <charset val="134"/>
      </rPr>
      <t>18</t>
    </r>
    <r>
      <rPr>
        <sz val="9"/>
        <color rgb="FF000000"/>
        <rFont val="方正仿宋简体"/>
        <charset val="134"/>
      </rPr>
      <t>）村扩建</t>
    </r>
    <r>
      <rPr>
        <sz val="9"/>
        <color rgb="FF000000"/>
        <rFont val="Times New Roman"/>
        <charset val="134"/>
      </rPr>
      <t>3</t>
    </r>
    <r>
      <rPr>
        <sz val="9"/>
        <color rgb="FF000000"/>
        <rFont val="方正仿宋简体"/>
        <charset val="134"/>
      </rPr>
      <t>座</t>
    </r>
    <r>
      <rPr>
        <sz val="9"/>
        <color rgb="FF000000"/>
        <rFont val="Times New Roman"/>
        <charset val="134"/>
      </rPr>
      <t>500</t>
    </r>
    <r>
      <rPr>
        <sz val="9"/>
        <color rgb="FF000000"/>
        <rFont val="方正仿宋简体"/>
        <charset val="134"/>
      </rPr>
      <t>平米菌类种植大棚，扩大菌类生产规模，提高合作社经营能力，扩大市场销售份额，项目建设成后可增加</t>
    </r>
    <r>
      <rPr>
        <sz val="9"/>
        <color rgb="FF000000"/>
        <rFont val="Times New Roman"/>
        <charset val="134"/>
      </rPr>
      <t>10</t>
    </r>
    <r>
      <rPr>
        <sz val="9"/>
        <color rgb="FF000000"/>
        <rFont val="方正仿宋简体"/>
        <charset val="134"/>
      </rPr>
      <t>个就业岗位，带动</t>
    </r>
    <r>
      <rPr>
        <sz val="9"/>
        <color rgb="FF000000"/>
        <rFont val="Times New Roman"/>
        <charset val="134"/>
      </rPr>
      <t>30</t>
    </r>
    <r>
      <rPr>
        <sz val="9"/>
        <color rgb="FF000000"/>
        <rFont val="方正仿宋简体"/>
        <charset val="134"/>
      </rPr>
      <t>户左右低收入家庭增收，每年户均可增收</t>
    </r>
    <r>
      <rPr>
        <sz val="9"/>
        <color rgb="FF000000"/>
        <rFont val="Times New Roman"/>
        <charset val="134"/>
      </rPr>
      <t>2000</t>
    </r>
    <r>
      <rPr>
        <sz val="9"/>
        <color rgb="FF000000"/>
        <rFont val="方正仿宋简体"/>
        <charset val="134"/>
      </rPr>
      <t>元以上。</t>
    </r>
    <r>
      <rPr>
        <sz val="9"/>
        <color rgb="FF000000"/>
        <rFont val="Times New Roman"/>
        <charset val="134"/>
      </rPr>
      <t xml:space="preserve">
6.</t>
    </r>
    <r>
      <rPr>
        <sz val="9"/>
        <color rgb="FF000000"/>
        <rFont val="方正仿宋简体"/>
        <charset val="134"/>
      </rPr>
      <t>投资</t>
    </r>
    <r>
      <rPr>
        <sz val="9"/>
        <color rgb="FF000000"/>
        <rFont val="Times New Roman"/>
        <charset val="134"/>
      </rPr>
      <t>540</t>
    </r>
    <r>
      <rPr>
        <sz val="9"/>
        <color rgb="FF000000"/>
        <rFont val="方正仿宋简体"/>
        <charset val="134"/>
      </rPr>
      <t>万元，在阿纳库勒乡开勒坪博孜（</t>
    </r>
    <r>
      <rPr>
        <sz val="9"/>
        <color rgb="FF000000"/>
        <rFont val="Times New Roman"/>
        <charset val="134"/>
      </rPr>
      <t>12</t>
    </r>
    <r>
      <rPr>
        <sz val="9"/>
        <color rgb="FF000000"/>
        <rFont val="方正仿宋简体"/>
        <charset val="134"/>
      </rPr>
      <t>）村建设标准化蘑菇培育棚</t>
    </r>
    <r>
      <rPr>
        <sz val="9"/>
        <color rgb="FF000000"/>
        <rFont val="Times New Roman"/>
        <charset val="134"/>
      </rPr>
      <t>30</t>
    </r>
    <r>
      <rPr>
        <sz val="9"/>
        <color rgb="FF000000"/>
        <rFont val="方正仿宋简体"/>
        <charset val="134"/>
      </rPr>
      <t>座，每座</t>
    </r>
    <r>
      <rPr>
        <sz val="9"/>
        <color rgb="FF000000"/>
        <rFont val="Times New Roman"/>
        <charset val="134"/>
      </rPr>
      <t>18</t>
    </r>
    <r>
      <rPr>
        <sz val="9"/>
        <color rgb="FF000000"/>
        <rFont val="方正仿宋简体"/>
        <charset val="134"/>
      </rPr>
      <t>万元，并配套相关附属设施配套，项目建设成后由新建蘑菇种植合作社运行，可带动贫困户就业，促进农户收入。</t>
    </r>
    <r>
      <rPr>
        <sz val="9"/>
        <color rgb="FF000000"/>
        <rFont val="Times New Roman"/>
        <charset val="134"/>
      </rPr>
      <t xml:space="preserve">
7.</t>
    </r>
    <r>
      <rPr>
        <sz val="9"/>
        <color rgb="FF000000"/>
        <rFont val="方正仿宋简体"/>
        <charset val="134"/>
      </rPr>
      <t>投资</t>
    </r>
    <r>
      <rPr>
        <sz val="9"/>
        <color rgb="FF000000"/>
        <rFont val="Times New Roman"/>
        <charset val="134"/>
      </rPr>
      <t>235</t>
    </r>
    <r>
      <rPr>
        <sz val="9"/>
        <color rgb="FF000000"/>
        <rFont val="方正仿宋简体"/>
        <charset val="134"/>
      </rPr>
      <t>万元，为恰尔巴格乡其盖里克（</t>
    </r>
    <r>
      <rPr>
        <sz val="9"/>
        <color rgb="FF000000"/>
        <rFont val="Times New Roman"/>
        <charset val="134"/>
      </rPr>
      <t>12</t>
    </r>
    <r>
      <rPr>
        <sz val="9"/>
        <color rgb="FF000000"/>
        <rFont val="方正仿宋简体"/>
        <charset val="134"/>
      </rPr>
      <t>）村在</t>
    </r>
    <r>
      <rPr>
        <sz val="9"/>
        <color rgb="FF000000"/>
        <rFont val="Times New Roman"/>
        <charset val="134"/>
      </rPr>
      <t>2020</t>
    </r>
    <r>
      <rPr>
        <sz val="9"/>
        <color rgb="FF000000"/>
        <rFont val="方正仿宋简体"/>
        <charset val="134"/>
      </rPr>
      <t>年</t>
    </r>
    <r>
      <rPr>
        <sz val="9"/>
        <color rgb="FF000000"/>
        <rFont val="Times New Roman"/>
        <charset val="134"/>
      </rPr>
      <t>160</t>
    </r>
    <r>
      <rPr>
        <sz val="9"/>
        <color rgb="FF000000"/>
        <rFont val="方正仿宋简体"/>
        <charset val="134"/>
      </rPr>
      <t>亩特色种植项目的基础上继续建设占地</t>
    </r>
    <r>
      <rPr>
        <sz val="9"/>
        <color rgb="FF000000"/>
        <rFont val="Times New Roman"/>
        <charset val="134"/>
      </rPr>
      <t>15</t>
    </r>
    <r>
      <rPr>
        <sz val="9"/>
        <color rgb="FF000000"/>
        <rFont val="方正仿宋简体"/>
        <charset val="134"/>
      </rPr>
      <t>亩的</t>
    </r>
    <r>
      <rPr>
        <sz val="9"/>
        <color rgb="FF000000"/>
        <rFont val="Times New Roman"/>
        <charset val="134"/>
      </rPr>
      <t>4</t>
    </r>
    <r>
      <rPr>
        <sz val="9"/>
        <color rgb="FF000000"/>
        <rFont val="方正仿宋简体"/>
        <charset val="134"/>
      </rPr>
      <t>个</t>
    </r>
    <r>
      <rPr>
        <sz val="9"/>
        <color rgb="FF000000"/>
        <rFont val="Times New Roman"/>
        <charset val="134"/>
      </rPr>
      <t>2400</t>
    </r>
    <r>
      <rPr>
        <sz val="9"/>
        <color rgb="FF000000"/>
        <rFont val="方正仿宋简体"/>
        <charset val="134"/>
      </rPr>
      <t>平方棉被大棚，配套建设棉被大棚附属设施，每个投资</t>
    </r>
    <r>
      <rPr>
        <sz val="9"/>
        <color rgb="FF000000"/>
        <rFont val="Times New Roman"/>
        <charset val="134"/>
      </rPr>
      <t>45</t>
    </r>
    <r>
      <rPr>
        <sz val="9"/>
        <color rgb="FF000000"/>
        <rFont val="方正仿宋简体"/>
        <charset val="134"/>
      </rPr>
      <t>万元，投资</t>
    </r>
    <r>
      <rPr>
        <sz val="9"/>
        <color rgb="FF000000"/>
        <rFont val="Times New Roman"/>
        <charset val="134"/>
      </rPr>
      <t>180</t>
    </r>
    <r>
      <rPr>
        <sz val="9"/>
        <color rgb="FF000000"/>
        <rFont val="方正仿宋简体"/>
        <charset val="134"/>
      </rPr>
      <t>万元；种植樱桃，火龙果，草莓，花卉等苗木投资投资</t>
    </r>
    <r>
      <rPr>
        <sz val="9"/>
        <color rgb="FF000000"/>
        <rFont val="Times New Roman"/>
        <charset val="134"/>
      </rPr>
      <t>35</t>
    </r>
    <r>
      <rPr>
        <sz val="9"/>
        <color rgb="FF000000"/>
        <rFont val="方正仿宋简体"/>
        <charset val="134"/>
      </rPr>
      <t>万元；水肥等附属设施投资</t>
    </r>
    <r>
      <rPr>
        <sz val="9"/>
        <color rgb="FF000000"/>
        <rFont val="Times New Roman"/>
        <charset val="134"/>
      </rPr>
      <t>20</t>
    </r>
    <r>
      <rPr>
        <sz val="9"/>
        <color rgb="FF000000"/>
        <rFont val="方正仿宋简体"/>
        <charset val="134"/>
      </rPr>
      <t>万元。其中：</t>
    </r>
    <r>
      <rPr>
        <sz val="9"/>
        <color rgb="FF000000"/>
        <rFont val="Times New Roman"/>
        <charset val="134"/>
      </rPr>
      <t>1</t>
    </r>
    <r>
      <rPr>
        <sz val="9"/>
        <color rgb="FF000000"/>
        <rFont val="方正仿宋简体"/>
        <charset val="134"/>
      </rPr>
      <t>个用于种植月季、玫瑰、太阳花、菊花、盆栽等花卉，</t>
    </r>
    <r>
      <rPr>
        <sz val="9"/>
        <color rgb="FF000000"/>
        <rFont val="Times New Roman"/>
        <charset val="134"/>
      </rPr>
      <t>1</t>
    </r>
    <r>
      <rPr>
        <sz val="9"/>
        <color rgb="FF000000"/>
        <rFont val="方正仿宋简体"/>
        <charset val="134"/>
      </rPr>
      <t>个大棚用种植草莓，</t>
    </r>
    <r>
      <rPr>
        <sz val="9"/>
        <color rgb="FF000000"/>
        <rFont val="Times New Roman"/>
        <charset val="134"/>
      </rPr>
      <t>1</t>
    </r>
    <r>
      <rPr>
        <sz val="9"/>
        <color rgb="FF000000"/>
        <rFont val="方正仿宋简体"/>
        <charset val="134"/>
      </rPr>
      <t>个大棚种植火龙果、</t>
    </r>
    <r>
      <rPr>
        <sz val="9"/>
        <color rgb="FF000000"/>
        <rFont val="Times New Roman"/>
        <charset val="134"/>
      </rPr>
      <t>1</t>
    </r>
    <r>
      <rPr>
        <sz val="9"/>
        <color rgb="FF000000"/>
        <rFont val="方正仿宋简体"/>
        <charset val="134"/>
      </rPr>
      <t>个大棚种植樱桃。项目建成后大棚产权归属于村委会所有，由其盖里克（</t>
    </r>
    <r>
      <rPr>
        <sz val="9"/>
        <color rgb="FF000000"/>
        <rFont val="Times New Roman"/>
        <charset val="134"/>
      </rPr>
      <t>12</t>
    </r>
    <r>
      <rPr>
        <sz val="9"/>
        <color rgb="FF000000"/>
        <rFont val="方正仿宋简体"/>
        <charset val="134"/>
      </rPr>
      <t>）村农业合作社对大棚进行管理，每年收入一定得资金用于发展村集体公共事业。</t>
    </r>
    <r>
      <rPr>
        <sz val="9"/>
        <color rgb="FF000000"/>
        <rFont val="Times New Roman"/>
        <charset val="134"/>
      </rPr>
      <t xml:space="preserve">
</t>
    </r>
    <r>
      <rPr>
        <sz val="9"/>
        <color rgb="FFFF0000"/>
        <rFont val="Times New Roman"/>
        <charset val="134"/>
      </rPr>
      <t>8.</t>
    </r>
    <r>
      <rPr>
        <sz val="9"/>
        <color rgb="FFFF0000"/>
        <rFont val="方正仿宋简体"/>
        <charset val="134"/>
      </rPr>
      <t>投资</t>
    </r>
    <r>
      <rPr>
        <sz val="9"/>
        <color rgb="FFFF0000"/>
        <rFont val="Times New Roman"/>
        <charset val="134"/>
      </rPr>
      <t>22.5</t>
    </r>
    <r>
      <rPr>
        <sz val="9"/>
        <color rgb="FFFF0000"/>
        <rFont val="方正仿宋简体"/>
        <charset val="134"/>
      </rPr>
      <t>万元，种植双膜瓜</t>
    </r>
    <r>
      <rPr>
        <sz val="9"/>
        <color rgb="FFFF0000"/>
        <rFont val="Times New Roman"/>
        <charset val="134"/>
      </rPr>
      <t>90</t>
    </r>
    <r>
      <rPr>
        <sz val="9"/>
        <color rgb="FFFF0000"/>
        <rFont val="方正仿宋简体"/>
        <charset val="134"/>
      </rPr>
      <t>亩，按照</t>
    </r>
    <r>
      <rPr>
        <sz val="9"/>
        <color rgb="FFFF0000"/>
        <rFont val="Times New Roman"/>
        <charset val="134"/>
      </rPr>
      <t>2500</t>
    </r>
    <r>
      <rPr>
        <sz val="9"/>
        <color rgb="FFFF0000"/>
        <rFont val="方正仿宋简体"/>
        <charset val="134"/>
      </rPr>
      <t>元</t>
    </r>
    <r>
      <rPr>
        <sz val="9"/>
        <color rgb="FFFF0000"/>
        <rFont val="Times New Roman"/>
        <charset val="134"/>
      </rPr>
      <t>/</t>
    </r>
    <r>
      <rPr>
        <sz val="9"/>
        <color rgb="FFFF0000"/>
        <rFont val="方正仿宋简体"/>
        <charset val="134"/>
      </rPr>
      <t>亩标准补助，主要是购置拱杆、拱膜，可以重复使用</t>
    </r>
    <r>
      <rPr>
        <sz val="9"/>
        <color rgb="FFFF0000"/>
        <rFont val="Times New Roman"/>
        <charset val="134"/>
      </rPr>
      <t>4-5</t>
    </r>
    <r>
      <rPr>
        <sz val="9"/>
        <color rgb="FFFF0000"/>
        <rFont val="方正仿宋简体"/>
        <charset val="134"/>
      </rPr>
      <t>年，有效提高农户种植的积极性，促进农户增收。其中：夏马勒乡夏玛勒（</t>
    </r>
    <r>
      <rPr>
        <sz val="9"/>
        <color rgb="FFFF0000"/>
        <rFont val="Times New Roman"/>
        <charset val="134"/>
      </rPr>
      <t>2</t>
    </r>
    <r>
      <rPr>
        <sz val="9"/>
        <color rgb="FFFF0000"/>
        <rFont val="方正仿宋简体"/>
        <charset val="134"/>
      </rPr>
      <t>）村</t>
    </r>
    <r>
      <rPr>
        <sz val="9"/>
        <color rgb="FFFF0000"/>
        <rFont val="Times New Roman"/>
        <charset val="134"/>
      </rPr>
      <t>5</t>
    </r>
    <r>
      <rPr>
        <sz val="9"/>
        <color rgb="FFFF0000"/>
        <rFont val="方正仿宋简体"/>
        <charset val="134"/>
      </rPr>
      <t>户</t>
    </r>
    <r>
      <rPr>
        <sz val="9"/>
        <color rgb="FFFF0000"/>
        <rFont val="Times New Roman"/>
        <charset val="134"/>
      </rPr>
      <t>50</t>
    </r>
    <r>
      <rPr>
        <sz val="9"/>
        <color rgb="FFFF0000"/>
        <rFont val="方正仿宋简体"/>
        <charset val="134"/>
      </rPr>
      <t>亩、吾斯塘贝希（</t>
    </r>
    <r>
      <rPr>
        <sz val="9"/>
        <color rgb="FFFF0000"/>
        <rFont val="Times New Roman"/>
        <charset val="134"/>
      </rPr>
      <t>5</t>
    </r>
    <r>
      <rPr>
        <sz val="9"/>
        <color rgb="FFFF0000"/>
        <rFont val="方正仿宋简体"/>
        <charset val="134"/>
      </rPr>
      <t>）村</t>
    </r>
    <r>
      <rPr>
        <sz val="9"/>
        <color rgb="FFFF0000"/>
        <rFont val="Times New Roman"/>
        <charset val="134"/>
      </rPr>
      <t>6</t>
    </r>
    <r>
      <rPr>
        <sz val="9"/>
        <color rgb="FFFF0000"/>
        <rFont val="方正仿宋简体"/>
        <charset val="134"/>
      </rPr>
      <t>户</t>
    </r>
    <r>
      <rPr>
        <sz val="9"/>
        <color rgb="FFFF0000"/>
        <rFont val="Times New Roman"/>
        <charset val="134"/>
      </rPr>
      <t>40</t>
    </r>
    <r>
      <rPr>
        <sz val="9"/>
        <color rgb="FFFF0000"/>
        <rFont val="方正仿宋简体"/>
        <charset val="134"/>
      </rPr>
      <t>亩；</t>
    </r>
    <r>
      <rPr>
        <sz val="9"/>
        <color rgb="FF000000"/>
        <rFont val="Times New Roman"/>
        <charset val="134"/>
      </rPr>
      <t xml:space="preserve">
9.</t>
    </r>
    <r>
      <rPr>
        <sz val="9"/>
        <color rgb="FF000000"/>
        <rFont val="方正仿宋简体"/>
        <charset val="134"/>
      </rPr>
      <t>投入</t>
    </r>
    <r>
      <rPr>
        <sz val="9"/>
        <color rgb="FF000000"/>
        <rFont val="Times New Roman"/>
        <charset val="134"/>
      </rPr>
      <t>300</t>
    </r>
    <r>
      <rPr>
        <sz val="9"/>
        <color rgb="FF000000"/>
        <rFont val="方正仿宋简体"/>
        <charset val="134"/>
      </rPr>
      <t>万元资金，为多来提巴格乡恰江（</t>
    </r>
    <r>
      <rPr>
        <sz val="9"/>
        <color rgb="FF000000"/>
        <rFont val="Times New Roman"/>
        <charset val="134"/>
      </rPr>
      <t>4</t>
    </r>
    <r>
      <rPr>
        <sz val="9"/>
        <color rgb="FF000000"/>
        <rFont val="方正仿宋简体"/>
        <charset val="134"/>
      </rPr>
      <t>）村培育甜瓜合作社种植基地，发展</t>
    </r>
    <r>
      <rPr>
        <sz val="9"/>
        <color rgb="FF000000"/>
        <rFont val="Times New Roman"/>
        <charset val="134"/>
      </rPr>
      <t>1200</t>
    </r>
    <r>
      <rPr>
        <sz val="9"/>
        <color rgb="FF000000"/>
        <rFont val="方正仿宋简体"/>
        <charset val="134"/>
      </rPr>
      <t>亩王子瓜标准化种植，每亩投资</t>
    </r>
    <r>
      <rPr>
        <sz val="9"/>
        <color rgb="FF000000"/>
        <rFont val="Times New Roman"/>
        <charset val="134"/>
      </rPr>
      <t>2500</t>
    </r>
    <r>
      <rPr>
        <sz val="9"/>
        <color rgb="FF000000"/>
        <rFont val="方正仿宋简体"/>
        <charset val="134"/>
      </rPr>
      <t>元，购置拱杆、拱膜。项目实施后，通过改变种植方式、高科技精细管理，提高农产品的产量和质量，带来更大的经济效益。</t>
    </r>
    <r>
      <rPr>
        <sz val="9"/>
        <color rgb="FF000000"/>
        <rFont val="Times New Roman"/>
        <charset val="134"/>
      </rPr>
      <t xml:space="preserve">
10.</t>
    </r>
    <r>
      <rPr>
        <sz val="9"/>
        <color rgb="FF000000"/>
        <rFont val="方正仿宋简体"/>
        <charset val="134"/>
      </rPr>
      <t>投资</t>
    </r>
    <r>
      <rPr>
        <sz val="9"/>
        <color rgb="FF000000"/>
        <rFont val="Times New Roman"/>
        <charset val="134"/>
      </rPr>
      <t>37</t>
    </r>
    <r>
      <rPr>
        <sz val="9"/>
        <color rgb="FF000000"/>
        <rFont val="方正仿宋简体"/>
        <charset val="134"/>
      </rPr>
      <t>万元。种植土豆</t>
    </r>
    <r>
      <rPr>
        <sz val="9"/>
        <color rgb="FF000000"/>
        <rFont val="Times New Roman"/>
        <charset val="134"/>
      </rPr>
      <t>1850</t>
    </r>
    <r>
      <rPr>
        <sz val="9"/>
        <color rgb="FF000000"/>
        <rFont val="方正仿宋简体"/>
        <charset val="134"/>
      </rPr>
      <t>亩，每亩补助</t>
    </r>
    <r>
      <rPr>
        <sz val="9"/>
        <color rgb="FF000000"/>
        <rFont val="Times New Roman"/>
        <charset val="134"/>
      </rPr>
      <t>200</t>
    </r>
    <r>
      <rPr>
        <sz val="9"/>
        <color rgb="FF000000"/>
        <rFont val="方正仿宋简体"/>
        <charset val="134"/>
      </rPr>
      <t>元，激发农户种植积极性，提高农户生产生活水平，促进增收，其中：英吾斯塘乡加格达（</t>
    </r>
    <r>
      <rPr>
        <sz val="9"/>
        <color rgb="FF000000"/>
        <rFont val="Times New Roman"/>
        <charset val="134"/>
      </rPr>
      <t>1</t>
    </r>
    <r>
      <rPr>
        <sz val="9"/>
        <color rgb="FF000000"/>
        <rFont val="方正仿宋简体"/>
        <charset val="134"/>
      </rPr>
      <t>）村</t>
    </r>
    <r>
      <rPr>
        <sz val="9"/>
        <color rgb="FF000000"/>
        <rFont val="Times New Roman"/>
        <charset val="134"/>
      </rPr>
      <t>80</t>
    </r>
    <r>
      <rPr>
        <sz val="9"/>
        <color rgb="FF000000"/>
        <rFont val="方正仿宋简体"/>
        <charset val="134"/>
      </rPr>
      <t>亩、其盖库都克（</t>
    </r>
    <r>
      <rPr>
        <sz val="9"/>
        <color rgb="FF000000"/>
        <rFont val="Times New Roman"/>
        <charset val="134"/>
      </rPr>
      <t>2</t>
    </r>
    <r>
      <rPr>
        <sz val="9"/>
        <color rgb="FF000000"/>
        <rFont val="方正仿宋简体"/>
        <charset val="134"/>
      </rPr>
      <t>）村</t>
    </r>
    <r>
      <rPr>
        <sz val="9"/>
        <color rgb="FF000000"/>
        <rFont val="Times New Roman"/>
        <charset val="134"/>
      </rPr>
      <t>92</t>
    </r>
    <r>
      <rPr>
        <sz val="9"/>
        <color rgb="FF000000"/>
        <rFont val="方正仿宋简体"/>
        <charset val="134"/>
      </rPr>
      <t>亩、铁热克力克（</t>
    </r>
    <r>
      <rPr>
        <sz val="9"/>
        <color rgb="FF000000"/>
        <rFont val="Times New Roman"/>
        <charset val="134"/>
      </rPr>
      <t>7</t>
    </r>
    <r>
      <rPr>
        <sz val="9"/>
        <color rgb="FF000000"/>
        <rFont val="方正仿宋简体"/>
        <charset val="134"/>
      </rPr>
      <t>）村</t>
    </r>
    <r>
      <rPr>
        <sz val="9"/>
        <color rgb="FF000000"/>
        <rFont val="Times New Roman"/>
        <charset val="134"/>
      </rPr>
      <t>45</t>
    </r>
    <r>
      <rPr>
        <sz val="9"/>
        <color rgb="FF000000"/>
        <rFont val="方正仿宋简体"/>
        <charset val="134"/>
      </rPr>
      <t>亩、库木库勒（</t>
    </r>
    <r>
      <rPr>
        <sz val="9"/>
        <color rgb="FF000000"/>
        <rFont val="Times New Roman"/>
        <charset val="134"/>
      </rPr>
      <t>12</t>
    </r>
    <r>
      <rPr>
        <sz val="9"/>
        <color rgb="FF000000"/>
        <rFont val="方正仿宋简体"/>
        <charset val="134"/>
      </rPr>
      <t>）村</t>
    </r>
    <r>
      <rPr>
        <sz val="9"/>
        <color rgb="FF000000"/>
        <rFont val="Times New Roman"/>
        <charset val="134"/>
      </rPr>
      <t>540</t>
    </r>
    <r>
      <rPr>
        <sz val="9"/>
        <color rgb="FF000000"/>
        <rFont val="方正仿宋简体"/>
        <charset val="134"/>
      </rPr>
      <t>亩、英吾斯塘（</t>
    </r>
    <r>
      <rPr>
        <sz val="9"/>
        <color rgb="FF000000"/>
        <rFont val="Times New Roman"/>
        <charset val="134"/>
      </rPr>
      <t>13</t>
    </r>
    <r>
      <rPr>
        <sz val="9"/>
        <color rgb="FF000000"/>
        <rFont val="方正仿宋简体"/>
        <charset val="134"/>
      </rPr>
      <t>）村</t>
    </r>
    <r>
      <rPr>
        <sz val="9"/>
        <color rgb="FF000000"/>
        <rFont val="Times New Roman"/>
        <charset val="134"/>
      </rPr>
      <t>230</t>
    </r>
    <r>
      <rPr>
        <sz val="9"/>
        <color rgb="FF000000"/>
        <rFont val="方正仿宋简体"/>
        <charset val="134"/>
      </rPr>
      <t>亩、尤木拉克却勒（</t>
    </r>
    <r>
      <rPr>
        <sz val="9"/>
        <color rgb="FF000000"/>
        <rFont val="Times New Roman"/>
        <charset val="134"/>
      </rPr>
      <t>16</t>
    </r>
    <r>
      <rPr>
        <sz val="9"/>
        <color rgb="FF000000"/>
        <rFont val="方正仿宋简体"/>
        <charset val="134"/>
      </rPr>
      <t>）村</t>
    </r>
    <r>
      <rPr>
        <sz val="9"/>
        <color rgb="FF000000"/>
        <rFont val="Times New Roman"/>
        <charset val="134"/>
      </rPr>
      <t>360</t>
    </r>
    <r>
      <rPr>
        <sz val="9"/>
        <color rgb="FF000000"/>
        <rFont val="方正仿宋简体"/>
        <charset val="134"/>
      </rPr>
      <t>亩、喀拉玉吉买（</t>
    </r>
    <r>
      <rPr>
        <sz val="9"/>
        <color rgb="FF000000"/>
        <rFont val="Times New Roman"/>
        <charset val="134"/>
      </rPr>
      <t>17</t>
    </r>
    <r>
      <rPr>
        <sz val="9"/>
        <color rgb="FF000000"/>
        <rFont val="方正仿宋简体"/>
        <charset val="134"/>
      </rPr>
      <t>）村</t>
    </r>
    <r>
      <rPr>
        <sz val="9"/>
        <color rgb="FF000000"/>
        <rFont val="Times New Roman"/>
        <charset val="134"/>
      </rPr>
      <t>320</t>
    </r>
    <r>
      <rPr>
        <sz val="9"/>
        <color rgb="FF000000"/>
        <rFont val="方正仿宋简体"/>
        <charset val="134"/>
      </rPr>
      <t>亩、也台买里（</t>
    </r>
    <r>
      <rPr>
        <sz val="9"/>
        <color rgb="FF000000"/>
        <rFont val="Times New Roman"/>
        <charset val="134"/>
      </rPr>
      <t>19</t>
    </r>
    <r>
      <rPr>
        <sz val="9"/>
        <color rgb="FF000000"/>
        <rFont val="方正仿宋简体"/>
        <charset val="134"/>
      </rPr>
      <t>）村</t>
    </r>
    <r>
      <rPr>
        <sz val="9"/>
        <color rgb="FF000000"/>
        <rFont val="Times New Roman"/>
        <charset val="134"/>
      </rPr>
      <t>183</t>
    </r>
    <r>
      <rPr>
        <sz val="9"/>
        <color rgb="FF000000"/>
        <rFont val="方正仿宋简体"/>
        <charset val="134"/>
      </rPr>
      <t>亩。</t>
    </r>
    <r>
      <rPr>
        <sz val="9"/>
        <color rgb="FF000000"/>
        <rFont val="Times New Roman"/>
        <charset val="134"/>
      </rPr>
      <t xml:space="preserve">
11.</t>
    </r>
    <r>
      <rPr>
        <sz val="9"/>
        <color rgb="FF000000"/>
        <rFont val="方正仿宋简体"/>
        <charset val="134"/>
      </rPr>
      <t>投资</t>
    </r>
    <r>
      <rPr>
        <sz val="9"/>
        <color rgb="FF000000"/>
        <rFont val="Times New Roman"/>
        <charset val="134"/>
      </rPr>
      <t>230</t>
    </r>
    <r>
      <rPr>
        <sz val="9"/>
        <color rgb="FF000000"/>
        <rFont val="方正仿宋简体"/>
        <charset val="134"/>
      </rPr>
      <t>万元，种植</t>
    </r>
    <r>
      <rPr>
        <sz val="9"/>
        <color rgb="FF000000"/>
        <rFont val="Times New Roman"/>
        <charset val="134"/>
      </rPr>
      <t>11500</t>
    </r>
    <r>
      <rPr>
        <sz val="9"/>
        <color rgb="FF000000"/>
        <rFont val="方正仿宋简体"/>
        <charset val="134"/>
      </rPr>
      <t>亩朝天椒（贫困村</t>
    </r>
    <r>
      <rPr>
        <sz val="9"/>
        <color rgb="FF000000"/>
        <rFont val="Times New Roman"/>
        <charset val="134"/>
      </rPr>
      <t>5583</t>
    </r>
    <r>
      <rPr>
        <sz val="9"/>
        <color rgb="FF000000"/>
        <rFont val="方正仿宋简体"/>
        <charset val="134"/>
      </rPr>
      <t>亩、一般村</t>
    </r>
    <r>
      <rPr>
        <sz val="9"/>
        <color rgb="FF000000"/>
        <rFont val="Times New Roman"/>
        <charset val="134"/>
      </rPr>
      <t>5917</t>
    </r>
    <r>
      <rPr>
        <sz val="9"/>
        <color rgb="FF000000"/>
        <rFont val="方正仿宋简体"/>
        <charset val="134"/>
      </rPr>
      <t>亩），每亩地补助</t>
    </r>
    <r>
      <rPr>
        <sz val="9"/>
        <color rgb="FF000000"/>
        <rFont val="Times New Roman"/>
        <charset val="134"/>
      </rPr>
      <t>200</t>
    </r>
    <r>
      <rPr>
        <sz val="9"/>
        <color rgb="FF000000"/>
        <rFont val="方正仿宋简体"/>
        <charset val="134"/>
      </rPr>
      <t>元。大田种植</t>
    </r>
    <r>
      <rPr>
        <sz val="9"/>
        <color rgb="FF000000"/>
        <rFont val="Times New Roman"/>
        <charset val="134"/>
      </rPr>
      <t>7900</t>
    </r>
    <r>
      <rPr>
        <sz val="9"/>
        <color rgb="FF000000"/>
        <rFont val="方正仿宋简体"/>
        <charset val="134"/>
      </rPr>
      <t>亩朝天椒（贫困村</t>
    </r>
    <r>
      <rPr>
        <sz val="9"/>
        <color rgb="FF000000"/>
        <rFont val="Times New Roman"/>
        <charset val="134"/>
      </rPr>
      <t>3500</t>
    </r>
    <r>
      <rPr>
        <sz val="9"/>
        <color rgb="FF000000"/>
        <rFont val="方正仿宋简体"/>
        <charset val="134"/>
      </rPr>
      <t>亩、一般村</t>
    </r>
    <r>
      <rPr>
        <sz val="9"/>
        <color rgb="FF000000"/>
        <rFont val="Times New Roman"/>
        <charset val="134"/>
      </rPr>
      <t>4400</t>
    </r>
    <r>
      <rPr>
        <sz val="9"/>
        <color rgb="FF000000"/>
        <rFont val="方正仿宋简体"/>
        <charset val="134"/>
      </rPr>
      <t>亩），其中：阿瓦提镇克尔克尧勒库木（</t>
    </r>
    <r>
      <rPr>
        <sz val="9"/>
        <color rgb="FF000000"/>
        <rFont val="Times New Roman"/>
        <charset val="134"/>
      </rPr>
      <t>2</t>
    </r>
    <r>
      <rPr>
        <sz val="9"/>
        <color rgb="FF000000"/>
        <rFont val="方正仿宋简体"/>
        <charset val="134"/>
      </rPr>
      <t>）村</t>
    </r>
    <r>
      <rPr>
        <sz val="9"/>
        <color rgb="FF000000"/>
        <rFont val="Times New Roman"/>
        <charset val="134"/>
      </rPr>
      <t>2</t>
    </r>
    <r>
      <rPr>
        <sz val="9"/>
        <color rgb="FF000000"/>
        <rFont val="方正仿宋简体"/>
        <charset val="134"/>
      </rPr>
      <t>村</t>
    </r>
    <r>
      <rPr>
        <sz val="9"/>
        <color rgb="FF000000"/>
        <rFont val="Times New Roman"/>
        <charset val="134"/>
      </rPr>
      <t>1000</t>
    </r>
    <r>
      <rPr>
        <sz val="9"/>
        <color rgb="FF000000"/>
        <rFont val="方正仿宋简体"/>
        <charset val="134"/>
      </rPr>
      <t>亩、塔勒克（</t>
    </r>
    <r>
      <rPr>
        <sz val="9"/>
        <color rgb="FF000000"/>
        <rFont val="Times New Roman"/>
        <charset val="134"/>
      </rPr>
      <t>3</t>
    </r>
    <r>
      <rPr>
        <sz val="9"/>
        <color rgb="FF000000"/>
        <rFont val="方正仿宋简体"/>
        <charset val="134"/>
      </rPr>
      <t>）村</t>
    </r>
    <r>
      <rPr>
        <sz val="9"/>
        <color rgb="FF000000"/>
        <rFont val="Times New Roman"/>
        <charset val="134"/>
      </rPr>
      <t>1300</t>
    </r>
    <r>
      <rPr>
        <sz val="9"/>
        <color rgb="FF000000"/>
        <rFont val="方正仿宋简体"/>
        <charset val="134"/>
      </rPr>
      <t>亩、阔什吾斯塘（</t>
    </r>
    <r>
      <rPr>
        <sz val="9"/>
        <color rgb="FF000000"/>
        <rFont val="Times New Roman"/>
        <charset val="134"/>
      </rPr>
      <t>10</t>
    </r>
    <r>
      <rPr>
        <sz val="9"/>
        <color rgb="FF000000"/>
        <rFont val="方正仿宋简体"/>
        <charset val="134"/>
      </rPr>
      <t>）村</t>
    </r>
    <r>
      <rPr>
        <sz val="9"/>
        <color rgb="FF000000"/>
        <rFont val="Times New Roman"/>
        <charset val="134"/>
      </rPr>
      <t>500</t>
    </r>
    <r>
      <rPr>
        <sz val="9"/>
        <color rgb="FF000000"/>
        <rFont val="方正仿宋简体"/>
        <charset val="134"/>
      </rPr>
      <t>亩、博孜（</t>
    </r>
    <r>
      <rPr>
        <sz val="9"/>
        <color rgb="FF000000"/>
        <rFont val="Times New Roman"/>
        <charset val="134"/>
      </rPr>
      <t>15</t>
    </r>
    <r>
      <rPr>
        <sz val="9"/>
        <color rgb="FF000000"/>
        <rFont val="方正仿宋简体"/>
        <charset val="134"/>
      </rPr>
      <t>）村</t>
    </r>
    <r>
      <rPr>
        <sz val="9"/>
        <color rgb="FF000000"/>
        <rFont val="Times New Roman"/>
        <charset val="134"/>
      </rPr>
      <t>600</t>
    </r>
    <r>
      <rPr>
        <sz val="9"/>
        <color rgb="FF000000"/>
        <rFont val="方正仿宋简体"/>
        <charset val="134"/>
      </rPr>
      <t>亩、库勒博依（</t>
    </r>
    <r>
      <rPr>
        <sz val="9"/>
        <color rgb="FF000000"/>
        <rFont val="Times New Roman"/>
        <charset val="134"/>
      </rPr>
      <t>16</t>
    </r>
    <r>
      <rPr>
        <sz val="9"/>
        <color rgb="FF000000"/>
        <rFont val="方正仿宋简体"/>
        <charset val="134"/>
      </rPr>
      <t>）村</t>
    </r>
    <r>
      <rPr>
        <sz val="9"/>
        <color rgb="FF000000"/>
        <rFont val="Times New Roman"/>
        <charset val="134"/>
      </rPr>
      <t>3000</t>
    </r>
    <r>
      <rPr>
        <sz val="9"/>
        <color rgb="FF000000"/>
        <rFont val="方正仿宋简体"/>
        <charset val="134"/>
      </rPr>
      <t>亩、英吾斯塘（</t>
    </r>
    <r>
      <rPr>
        <sz val="9"/>
        <color rgb="FF000000"/>
        <rFont val="Times New Roman"/>
        <charset val="134"/>
      </rPr>
      <t>18</t>
    </r>
    <r>
      <rPr>
        <sz val="9"/>
        <color rgb="FF000000"/>
        <rFont val="方正仿宋简体"/>
        <charset val="134"/>
      </rPr>
      <t>）村</t>
    </r>
    <r>
      <rPr>
        <sz val="9"/>
        <color rgb="FF000000"/>
        <rFont val="Times New Roman"/>
        <charset val="134"/>
      </rPr>
      <t>1500</t>
    </r>
    <r>
      <rPr>
        <sz val="9"/>
        <color rgb="FF000000"/>
        <rFont val="方正仿宋简体"/>
        <charset val="134"/>
      </rPr>
      <t>亩。房前屋后及庭院种植</t>
    </r>
    <r>
      <rPr>
        <sz val="9"/>
        <color rgb="FF000000"/>
        <rFont val="Times New Roman"/>
        <charset val="134"/>
      </rPr>
      <t>2300</t>
    </r>
    <r>
      <rPr>
        <sz val="9"/>
        <color rgb="FF000000"/>
        <rFont val="方正仿宋简体"/>
        <charset val="134"/>
      </rPr>
      <t>亩（贫困户</t>
    </r>
    <r>
      <rPr>
        <sz val="9"/>
        <color rgb="FF000000"/>
        <rFont val="Times New Roman"/>
        <charset val="134"/>
      </rPr>
      <t>783</t>
    </r>
    <r>
      <rPr>
        <sz val="9"/>
        <color rgb="FF000000"/>
        <rFont val="方正仿宋简体"/>
        <charset val="134"/>
      </rPr>
      <t>亩、一般户</t>
    </r>
    <r>
      <rPr>
        <sz val="9"/>
        <color rgb="FF000000"/>
        <rFont val="Times New Roman"/>
        <charset val="134"/>
      </rPr>
      <t>1517</t>
    </r>
    <r>
      <rPr>
        <sz val="9"/>
        <color rgb="FF000000"/>
        <rFont val="方正仿宋简体"/>
        <charset val="134"/>
      </rPr>
      <t>亩），其中：阿瓦提镇喀合夏勒（</t>
    </r>
    <r>
      <rPr>
        <sz val="9"/>
        <color rgb="FF000000"/>
        <rFont val="Times New Roman"/>
        <charset val="134"/>
      </rPr>
      <t>1</t>
    </r>
    <r>
      <rPr>
        <sz val="9"/>
        <color rgb="FF000000"/>
        <rFont val="方正仿宋简体"/>
        <charset val="134"/>
      </rPr>
      <t>）村</t>
    </r>
    <r>
      <rPr>
        <sz val="9"/>
        <color rgb="FF000000"/>
        <rFont val="Times New Roman"/>
        <charset val="134"/>
      </rPr>
      <t>125</t>
    </r>
    <r>
      <rPr>
        <sz val="9"/>
        <color rgb="FF000000"/>
        <rFont val="方正仿宋简体"/>
        <charset val="134"/>
      </rPr>
      <t>亩、克尔克尧勒库木（</t>
    </r>
    <r>
      <rPr>
        <sz val="9"/>
        <color rgb="FF000000"/>
        <rFont val="Times New Roman"/>
        <charset val="134"/>
      </rPr>
      <t>2</t>
    </r>
    <r>
      <rPr>
        <sz val="9"/>
        <color rgb="FF000000"/>
        <rFont val="方正仿宋简体"/>
        <charset val="134"/>
      </rPr>
      <t>）村</t>
    </r>
    <r>
      <rPr>
        <sz val="9"/>
        <color rgb="FF000000"/>
        <rFont val="Times New Roman"/>
        <charset val="134"/>
      </rPr>
      <t>111</t>
    </r>
    <r>
      <rPr>
        <sz val="9"/>
        <color rgb="FF000000"/>
        <rFont val="方正仿宋简体"/>
        <charset val="134"/>
      </rPr>
      <t>亩、塔勒克（</t>
    </r>
    <r>
      <rPr>
        <sz val="9"/>
        <color rgb="FF000000"/>
        <rFont val="Times New Roman"/>
        <charset val="134"/>
      </rPr>
      <t>3</t>
    </r>
    <r>
      <rPr>
        <sz val="9"/>
        <color rgb="FF000000"/>
        <rFont val="方正仿宋简体"/>
        <charset val="134"/>
      </rPr>
      <t>）村</t>
    </r>
    <r>
      <rPr>
        <sz val="9"/>
        <color rgb="FF000000"/>
        <rFont val="Times New Roman"/>
        <charset val="134"/>
      </rPr>
      <t>90</t>
    </r>
    <r>
      <rPr>
        <sz val="9"/>
        <color rgb="FF000000"/>
        <rFont val="方正仿宋简体"/>
        <charset val="134"/>
      </rPr>
      <t>亩、温艾日克（</t>
    </r>
    <r>
      <rPr>
        <sz val="9"/>
        <color rgb="FF000000"/>
        <rFont val="Times New Roman"/>
        <charset val="134"/>
      </rPr>
      <t>4</t>
    </r>
    <r>
      <rPr>
        <sz val="9"/>
        <color rgb="FF000000"/>
        <rFont val="方正仿宋简体"/>
        <charset val="134"/>
      </rPr>
      <t>）村</t>
    </r>
    <r>
      <rPr>
        <sz val="9"/>
        <color rgb="FF000000"/>
        <rFont val="Times New Roman"/>
        <charset val="134"/>
      </rPr>
      <t>114</t>
    </r>
    <r>
      <rPr>
        <sz val="9"/>
        <color rgb="FF000000"/>
        <rFont val="方正仿宋简体"/>
        <charset val="134"/>
      </rPr>
      <t>亩、跃进吾斯塘博依（</t>
    </r>
    <r>
      <rPr>
        <sz val="9"/>
        <color rgb="FF000000"/>
        <rFont val="Times New Roman"/>
        <charset val="134"/>
      </rPr>
      <t>5</t>
    </r>
    <r>
      <rPr>
        <sz val="9"/>
        <color rgb="FF000000"/>
        <rFont val="方正仿宋简体"/>
        <charset val="134"/>
      </rPr>
      <t>）村</t>
    </r>
    <r>
      <rPr>
        <sz val="9"/>
        <color rgb="FF000000"/>
        <rFont val="Times New Roman"/>
        <charset val="134"/>
      </rPr>
      <t>155</t>
    </r>
    <r>
      <rPr>
        <sz val="9"/>
        <color rgb="FF000000"/>
        <rFont val="方正仿宋简体"/>
        <charset val="134"/>
      </rPr>
      <t>亩、古勒买里（</t>
    </r>
    <r>
      <rPr>
        <sz val="9"/>
        <color rgb="FF000000"/>
        <rFont val="Times New Roman"/>
        <charset val="134"/>
      </rPr>
      <t>6</t>
    </r>
    <r>
      <rPr>
        <sz val="9"/>
        <color rgb="FF000000"/>
        <rFont val="方正仿宋简体"/>
        <charset val="134"/>
      </rPr>
      <t>）村</t>
    </r>
    <r>
      <rPr>
        <sz val="9"/>
        <color rgb="FF000000"/>
        <rFont val="Times New Roman"/>
        <charset val="134"/>
      </rPr>
      <t>97</t>
    </r>
    <r>
      <rPr>
        <sz val="9"/>
        <color rgb="FF000000"/>
        <rFont val="方正仿宋简体"/>
        <charset val="134"/>
      </rPr>
      <t>亩、巴格其（</t>
    </r>
    <r>
      <rPr>
        <sz val="9"/>
        <color rgb="FF000000"/>
        <rFont val="Times New Roman"/>
        <charset val="134"/>
      </rPr>
      <t>7</t>
    </r>
    <r>
      <rPr>
        <sz val="9"/>
        <color rgb="FF000000"/>
        <rFont val="方正仿宋简体"/>
        <charset val="134"/>
      </rPr>
      <t>）村</t>
    </r>
    <r>
      <rPr>
        <sz val="9"/>
        <color rgb="FF000000"/>
        <rFont val="Times New Roman"/>
        <charset val="134"/>
      </rPr>
      <t>85</t>
    </r>
    <r>
      <rPr>
        <sz val="9"/>
        <color rgb="FF000000"/>
        <rFont val="方正仿宋简体"/>
        <charset val="134"/>
      </rPr>
      <t>亩、艾里克坎土曼（</t>
    </r>
    <r>
      <rPr>
        <sz val="9"/>
        <color rgb="FF000000"/>
        <rFont val="Times New Roman"/>
        <charset val="134"/>
      </rPr>
      <t>8</t>
    </r>
    <r>
      <rPr>
        <sz val="9"/>
        <color rgb="FF000000"/>
        <rFont val="方正仿宋简体"/>
        <charset val="134"/>
      </rPr>
      <t>）村</t>
    </r>
    <r>
      <rPr>
        <sz val="9"/>
        <color rgb="FF000000"/>
        <rFont val="Times New Roman"/>
        <charset val="134"/>
      </rPr>
      <t>90</t>
    </r>
    <r>
      <rPr>
        <sz val="9"/>
        <color rgb="FF000000"/>
        <rFont val="方正仿宋简体"/>
        <charset val="134"/>
      </rPr>
      <t>亩、达其博依（</t>
    </r>
    <r>
      <rPr>
        <sz val="9"/>
        <color rgb="FF000000"/>
        <rFont val="Times New Roman"/>
        <charset val="134"/>
      </rPr>
      <t>9</t>
    </r>
    <r>
      <rPr>
        <sz val="9"/>
        <color rgb="FF000000"/>
        <rFont val="方正仿宋简体"/>
        <charset val="134"/>
      </rPr>
      <t>）村</t>
    </r>
    <r>
      <rPr>
        <sz val="9"/>
        <color rgb="FF000000"/>
        <rFont val="Times New Roman"/>
        <charset val="134"/>
      </rPr>
      <t>110</t>
    </r>
    <r>
      <rPr>
        <sz val="9"/>
        <color rgb="FF000000"/>
        <rFont val="方正仿宋简体"/>
        <charset val="134"/>
      </rPr>
      <t>亩、阔什吾斯塘（</t>
    </r>
    <r>
      <rPr>
        <sz val="9"/>
        <color rgb="FF000000"/>
        <rFont val="Times New Roman"/>
        <charset val="134"/>
      </rPr>
      <t>10</t>
    </r>
    <r>
      <rPr>
        <sz val="9"/>
        <color rgb="FF000000"/>
        <rFont val="方正仿宋简体"/>
        <charset val="134"/>
      </rPr>
      <t>）村</t>
    </r>
    <r>
      <rPr>
        <sz val="9"/>
        <color rgb="FF000000"/>
        <rFont val="Times New Roman"/>
        <charset val="134"/>
      </rPr>
      <t>118</t>
    </r>
    <r>
      <rPr>
        <sz val="9"/>
        <color rgb="FF000000"/>
        <rFont val="方正仿宋简体"/>
        <charset val="134"/>
      </rPr>
      <t>亩、墩巴格（</t>
    </r>
    <r>
      <rPr>
        <sz val="9"/>
        <color rgb="FF000000"/>
        <rFont val="Times New Roman"/>
        <charset val="134"/>
      </rPr>
      <t>11</t>
    </r>
    <r>
      <rPr>
        <sz val="9"/>
        <color rgb="FF000000"/>
        <rFont val="方正仿宋简体"/>
        <charset val="134"/>
      </rPr>
      <t>）村</t>
    </r>
    <r>
      <rPr>
        <sz val="9"/>
        <color rgb="FF000000"/>
        <rFont val="Times New Roman"/>
        <charset val="134"/>
      </rPr>
      <t>125</t>
    </r>
    <r>
      <rPr>
        <sz val="9"/>
        <color rgb="FF000000"/>
        <rFont val="方正仿宋简体"/>
        <charset val="134"/>
      </rPr>
      <t>亩、夏普勒克（</t>
    </r>
    <r>
      <rPr>
        <sz val="9"/>
        <color rgb="FF000000"/>
        <rFont val="Times New Roman"/>
        <charset val="134"/>
      </rPr>
      <t>12</t>
    </r>
    <r>
      <rPr>
        <sz val="9"/>
        <color rgb="FF000000"/>
        <rFont val="方正仿宋简体"/>
        <charset val="134"/>
      </rPr>
      <t>）村</t>
    </r>
    <r>
      <rPr>
        <sz val="9"/>
        <color rgb="FF000000"/>
        <rFont val="Times New Roman"/>
        <charset val="134"/>
      </rPr>
      <t>140</t>
    </r>
    <r>
      <rPr>
        <sz val="9"/>
        <color rgb="FF000000"/>
        <rFont val="方正仿宋简体"/>
        <charset val="134"/>
      </rPr>
      <t>亩、康萨汗（</t>
    </r>
    <r>
      <rPr>
        <sz val="9"/>
        <color rgb="FF000000"/>
        <rFont val="Times New Roman"/>
        <charset val="134"/>
      </rPr>
      <t>13</t>
    </r>
    <r>
      <rPr>
        <sz val="9"/>
        <color rgb="FF000000"/>
        <rFont val="方正仿宋简体"/>
        <charset val="134"/>
      </rPr>
      <t>）村</t>
    </r>
    <r>
      <rPr>
        <sz val="9"/>
        <color rgb="FF000000"/>
        <rFont val="Times New Roman"/>
        <charset val="134"/>
      </rPr>
      <t>135</t>
    </r>
    <r>
      <rPr>
        <sz val="9"/>
        <color rgb="FF000000"/>
        <rFont val="方正仿宋简体"/>
        <charset val="134"/>
      </rPr>
      <t>亩、亚克艾日克（</t>
    </r>
    <r>
      <rPr>
        <sz val="9"/>
        <color rgb="FF000000"/>
        <rFont val="Times New Roman"/>
        <charset val="134"/>
      </rPr>
      <t>14</t>
    </r>
    <r>
      <rPr>
        <sz val="9"/>
        <color rgb="FF000000"/>
        <rFont val="方正仿宋简体"/>
        <charset val="134"/>
      </rPr>
      <t>）村</t>
    </r>
    <r>
      <rPr>
        <sz val="9"/>
        <color rgb="FF000000"/>
        <rFont val="Times New Roman"/>
        <charset val="134"/>
      </rPr>
      <t>130</t>
    </r>
    <r>
      <rPr>
        <sz val="9"/>
        <color rgb="FF000000"/>
        <rFont val="方正仿宋简体"/>
        <charset val="134"/>
      </rPr>
      <t>亩、博孜（</t>
    </r>
    <r>
      <rPr>
        <sz val="9"/>
        <color rgb="FF000000"/>
        <rFont val="Times New Roman"/>
        <charset val="134"/>
      </rPr>
      <t>15</t>
    </r>
    <r>
      <rPr>
        <sz val="9"/>
        <color rgb="FF000000"/>
        <rFont val="方正仿宋简体"/>
        <charset val="134"/>
      </rPr>
      <t>）村</t>
    </r>
    <r>
      <rPr>
        <sz val="9"/>
        <color rgb="FF000000"/>
        <rFont val="Times New Roman"/>
        <charset val="134"/>
      </rPr>
      <t>135</t>
    </r>
    <r>
      <rPr>
        <sz val="9"/>
        <color rgb="FF000000"/>
        <rFont val="方正仿宋简体"/>
        <charset val="134"/>
      </rPr>
      <t>亩、库勒博依（</t>
    </r>
    <r>
      <rPr>
        <sz val="9"/>
        <color rgb="FF000000"/>
        <rFont val="Times New Roman"/>
        <charset val="134"/>
      </rPr>
      <t>16</t>
    </r>
    <r>
      <rPr>
        <sz val="9"/>
        <color rgb="FF000000"/>
        <rFont val="方正仿宋简体"/>
        <charset val="134"/>
      </rPr>
      <t>）村</t>
    </r>
    <r>
      <rPr>
        <sz val="9"/>
        <color rgb="FF000000"/>
        <rFont val="Times New Roman"/>
        <charset val="134"/>
      </rPr>
      <t>135</t>
    </r>
    <r>
      <rPr>
        <sz val="9"/>
        <color rgb="FF000000"/>
        <rFont val="方正仿宋简体"/>
        <charset val="134"/>
      </rPr>
      <t>亩、木尼伯提（</t>
    </r>
    <r>
      <rPr>
        <sz val="9"/>
        <color rgb="FF000000"/>
        <rFont val="Times New Roman"/>
        <charset val="134"/>
      </rPr>
      <t>17</t>
    </r>
    <r>
      <rPr>
        <sz val="9"/>
        <color rgb="FF000000"/>
        <rFont val="方正仿宋简体"/>
        <charset val="134"/>
      </rPr>
      <t>）村</t>
    </r>
    <r>
      <rPr>
        <sz val="9"/>
        <color rgb="FF000000"/>
        <rFont val="Times New Roman"/>
        <charset val="134"/>
      </rPr>
      <t>85</t>
    </r>
    <r>
      <rPr>
        <sz val="9"/>
        <color rgb="FF000000"/>
        <rFont val="方正仿宋简体"/>
        <charset val="134"/>
      </rPr>
      <t>亩、英吾斯塘（</t>
    </r>
    <r>
      <rPr>
        <sz val="9"/>
        <color rgb="FF000000"/>
        <rFont val="Times New Roman"/>
        <charset val="134"/>
      </rPr>
      <t>18</t>
    </r>
    <r>
      <rPr>
        <sz val="9"/>
        <color rgb="FF000000"/>
        <rFont val="方正仿宋简体"/>
        <charset val="134"/>
      </rPr>
      <t>）村</t>
    </r>
    <r>
      <rPr>
        <sz val="9"/>
        <color rgb="FF000000"/>
        <rFont val="Times New Roman"/>
        <charset val="134"/>
      </rPr>
      <t>140</t>
    </r>
    <r>
      <rPr>
        <sz val="9"/>
        <color rgb="FF000000"/>
        <rFont val="方正仿宋简体"/>
        <charset val="134"/>
      </rPr>
      <t>亩、阔其喀尔买里（</t>
    </r>
    <r>
      <rPr>
        <sz val="9"/>
        <color rgb="FF000000"/>
        <rFont val="Times New Roman"/>
        <charset val="134"/>
      </rPr>
      <t>19</t>
    </r>
    <r>
      <rPr>
        <sz val="9"/>
        <color rgb="FF000000"/>
        <rFont val="方正仿宋简体"/>
        <charset val="134"/>
      </rPr>
      <t>）村</t>
    </r>
    <r>
      <rPr>
        <sz val="9"/>
        <color rgb="FF000000"/>
        <rFont val="Times New Roman"/>
        <charset val="134"/>
      </rPr>
      <t>95</t>
    </r>
    <r>
      <rPr>
        <sz val="9"/>
        <color rgb="FF000000"/>
        <rFont val="方正仿宋简体"/>
        <charset val="134"/>
      </rPr>
      <t>亩、达吾孜库木（</t>
    </r>
    <r>
      <rPr>
        <sz val="9"/>
        <color rgb="FF000000"/>
        <rFont val="Times New Roman"/>
        <charset val="134"/>
      </rPr>
      <t>20</t>
    </r>
    <r>
      <rPr>
        <sz val="9"/>
        <color rgb="FF000000"/>
        <rFont val="方正仿宋简体"/>
        <charset val="134"/>
      </rPr>
      <t>）村</t>
    </r>
    <r>
      <rPr>
        <sz val="9"/>
        <color rgb="FF000000"/>
        <rFont val="Times New Roman"/>
        <charset val="134"/>
      </rPr>
      <t>85</t>
    </r>
    <r>
      <rPr>
        <sz val="9"/>
        <color rgb="FF000000"/>
        <rFont val="方正仿宋简体"/>
        <charset val="134"/>
      </rPr>
      <t>亩。</t>
    </r>
    <r>
      <rPr>
        <sz val="9"/>
        <color rgb="FF000000"/>
        <rFont val="Times New Roman"/>
        <charset val="134"/>
      </rPr>
      <t xml:space="preserve">
12.</t>
    </r>
    <r>
      <rPr>
        <sz val="9"/>
        <color rgb="FF000000"/>
        <rFont val="方正仿宋简体"/>
        <charset val="134"/>
      </rPr>
      <t>投资</t>
    </r>
    <r>
      <rPr>
        <sz val="9"/>
        <color rgb="FF000000"/>
        <rFont val="Times New Roman"/>
        <charset val="134"/>
      </rPr>
      <t>26</t>
    </r>
    <r>
      <rPr>
        <sz val="9"/>
        <color rgb="FF000000"/>
        <rFont val="方正仿宋简体"/>
        <charset val="134"/>
      </rPr>
      <t>万元，在恰尔巴格乡吐格曼买里（</t>
    </r>
    <r>
      <rPr>
        <sz val="9"/>
        <color rgb="FF000000"/>
        <rFont val="Times New Roman"/>
        <charset val="134"/>
      </rPr>
      <t>8</t>
    </r>
    <r>
      <rPr>
        <sz val="9"/>
        <color rgb="FF000000"/>
        <rFont val="方正仿宋简体"/>
        <charset val="134"/>
      </rPr>
      <t>）村种植</t>
    </r>
    <r>
      <rPr>
        <sz val="9"/>
        <color rgb="FF000000"/>
        <rFont val="Times New Roman"/>
        <charset val="134"/>
      </rPr>
      <t>1300</t>
    </r>
    <r>
      <rPr>
        <sz val="9"/>
        <color rgb="FF000000"/>
        <rFont val="方正仿宋简体"/>
        <charset val="134"/>
      </rPr>
      <t>亩朝天椒，每亩地补助</t>
    </r>
    <r>
      <rPr>
        <sz val="9"/>
        <color rgb="FF000000"/>
        <rFont val="Times New Roman"/>
        <charset val="134"/>
      </rPr>
      <t>200</t>
    </r>
    <r>
      <rPr>
        <sz val="9"/>
        <color rgb="FF000000"/>
        <rFont val="方正仿宋简体"/>
        <charset val="134"/>
      </rPr>
      <t>元。</t>
    </r>
    <r>
      <rPr>
        <sz val="9"/>
        <color rgb="FF000000"/>
        <rFont val="Times New Roman"/>
        <charset val="134"/>
      </rPr>
      <t xml:space="preserve">
</t>
    </r>
    <r>
      <rPr>
        <sz val="9"/>
        <color rgb="FFFF0000"/>
        <rFont val="Times New Roman"/>
        <charset val="134"/>
      </rPr>
      <t>13.</t>
    </r>
    <r>
      <rPr>
        <sz val="9"/>
        <color rgb="FFFF0000"/>
        <rFont val="方正仿宋简体"/>
        <charset val="134"/>
      </rPr>
      <t>投资</t>
    </r>
    <r>
      <rPr>
        <sz val="9"/>
        <color rgb="FFFF0000"/>
        <rFont val="Times New Roman"/>
        <charset val="134"/>
      </rPr>
      <t>106.06</t>
    </r>
    <r>
      <rPr>
        <sz val="9"/>
        <color rgb="FFFF0000"/>
        <rFont val="方正仿宋简体"/>
        <charset val="134"/>
      </rPr>
      <t>万元，在阿克萨科马热勒乡种植辣椒</t>
    </r>
    <r>
      <rPr>
        <sz val="9"/>
        <color rgb="FFFF0000"/>
        <rFont val="Times New Roman"/>
        <charset val="134"/>
      </rPr>
      <t>3923</t>
    </r>
    <r>
      <rPr>
        <sz val="9"/>
        <color rgb="FFFF0000"/>
        <rFont val="方正仿宋简体"/>
        <charset val="134"/>
      </rPr>
      <t>亩、大葱</t>
    </r>
    <r>
      <rPr>
        <sz val="9"/>
        <color rgb="FFFF0000"/>
        <rFont val="Times New Roman"/>
        <charset val="134"/>
      </rPr>
      <t>200</t>
    </r>
    <r>
      <rPr>
        <sz val="9"/>
        <color rgb="FFFF0000"/>
        <rFont val="方正仿宋简体"/>
        <charset val="134"/>
      </rPr>
      <t>亩、板蓝根</t>
    </r>
    <r>
      <rPr>
        <sz val="9"/>
        <color rgb="FFFF0000"/>
        <rFont val="Times New Roman"/>
        <charset val="134"/>
      </rPr>
      <t>1180</t>
    </r>
    <r>
      <rPr>
        <sz val="9"/>
        <color rgb="FFFF0000"/>
        <rFont val="方正仿宋简体"/>
        <charset val="134"/>
      </rPr>
      <t>亩、艾草</t>
    </r>
    <r>
      <rPr>
        <sz val="9"/>
        <color rgb="FFFF0000"/>
        <rFont val="Times New Roman"/>
        <charset val="134"/>
      </rPr>
      <t>500</t>
    </r>
    <r>
      <rPr>
        <sz val="9"/>
        <color rgb="FFFF0000"/>
        <rFont val="方正仿宋简体"/>
        <charset val="134"/>
      </rPr>
      <t>亩，每亩补贴</t>
    </r>
    <r>
      <rPr>
        <sz val="9"/>
        <color rgb="FFFF0000"/>
        <rFont val="Times New Roman"/>
        <charset val="134"/>
      </rPr>
      <t>200</t>
    </r>
    <r>
      <rPr>
        <sz val="9"/>
        <color rgb="FFFF0000"/>
        <rFont val="方正仿宋简体"/>
        <charset val="134"/>
      </rPr>
      <t>元，其中：喀马勒克（</t>
    </r>
    <r>
      <rPr>
        <sz val="9"/>
        <color rgb="FFFF0000"/>
        <rFont val="Times New Roman"/>
        <charset val="134"/>
      </rPr>
      <t>1</t>
    </r>
    <r>
      <rPr>
        <sz val="9"/>
        <color rgb="FFFF0000"/>
        <rFont val="方正仿宋简体"/>
        <charset val="134"/>
      </rPr>
      <t>）村辣椒</t>
    </r>
    <r>
      <rPr>
        <sz val="9"/>
        <color rgb="FFFF0000"/>
        <rFont val="Times New Roman"/>
        <charset val="134"/>
      </rPr>
      <t>30</t>
    </r>
    <r>
      <rPr>
        <sz val="9"/>
        <color rgb="FFFF0000"/>
        <rFont val="方正仿宋简体"/>
        <charset val="134"/>
      </rPr>
      <t>亩、阿克库木（</t>
    </r>
    <r>
      <rPr>
        <sz val="9"/>
        <color rgb="FFFF0000"/>
        <rFont val="Times New Roman"/>
        <charset val="134"/>
      </rPr>
      <t>4</t>
    </r>
    <r>
      <rPr>
        <sz val="9"/>
        <color rgb="FFFF0000"/>
        <rFont val="方正仿宋简体"/>
        <charset val="134"/>
      </rPr>
      <t>）村板蓝根</t>
    </r>
    <r>
      <rPr>
        <sz val="9"/>
        <color rgb="FFFF0000"/>
        <rFont val="Times New Roman"/>
        <charset val="134"/>
      </rPr>
      <t>150</t>
    </r>
    <r>
      <rPr>
        <sz val="9"/>
        <color rgb="FFFF0000"/>
        <rFont val="方正仿宋简体"/>
        <charset val="134"/>
      </rPr>
      <t>亩、亚松迪（</t>
    </r>
    <r>
      <rPr>
        <sz val="9"/>
        <color rgb="FFFF0000"/>
        <rFont val="Times New Roman"/>
        <charset val="134"/>
      </rPr>
      <t>9</t>
    </r>
    <r>
      <rPr>
        <sz val="9"/>
        <color rgb="FFFF0000"/>
        <rFont val="方正仿宋简体"/>
        <charset val="134"/>
      </rPr>
      <t>）村辣椒</t>
    </r>
    <r>
      <rPr>
        <sz val="9"/>
        <color rgb="FFFF0000"/>
        <rFont val="Times New Roman"/>
        <charset val="134"/>
      </rPr>
      <t>3563</t>
    </r>
    <r>
      <rPr>
        <sz val="9"/>
        <color rgb="FFFF0000"/>
        <rFont val="方正仿宋简体"/>
        <charset val="134"/>
      </rPr>
      <t>亩、恰尔阿勒迪（</t>
    </r>
    <r>
      <rPr>
        <sz val="9"/>
        <color rgb="FFFF0000"/>
        <rFont val="Times New Roman"/>
        <charset val="134"/>
      </rPr>
      <t>10</t>
    </r>
    <r>
      <rPr>
        <sz val="9"/>
        <color rgb="FFFF0000"/>
        <rFont val="方正仿宋简体"/>
        <charset val="134"/>
      </rPr>
      <t>）村辣椒</t>
    </r>
    <r>
      <rPr>
        <sz val="9"/>
        <color rgb="FFFF0000"/>
        <rFont val="Times New Roman"/>
        <charset val="134"/>
      </rPr>
      <t>230</t>
    </r>
    <r>
      <rPr>
        <sz val="9"/>
        <color rgb="FFFF0000"/>
        <rFont val="方正仿宋简体"/>
        <charset val="134"/>
      </rPr>
      <t>亩、博尔其墩（</t>
    </r>
    <r>
      <rPr>
        <sz val="9"/>
        <color rgb="FFFF0000"/>
        <rFont val="Times New Roman"/>
        <charset val="134"/>
      </rPr>
      <t>12</t>
    </r>
    <r>
      <rPr>
        <sz val="9"/>
        <color rgb="FFFF0000"/>
        <rFont val="方正仿宋简体"/>
        <charset val="134"/>
      </rPr>
      <t>村）</t>
    </r>
    <r>
      <rPr>
        <sz val="9"/>
        <color rgb="FFFF0000"/>
        <rFont val="Times New Roman"/>
        <charset val="134"/>
      </rPr>
      <t>80</t>
    </r>
    <r>
      <rPr>
        <sz val="9"/>
        <color rgb="FFFF0000"/>
        <rFont val="方正仿宋简体"/>
        <charset val="134"/>
      </rPr>
      <t>亩（辣椒</t>
    </r>
    <r>
      <rPr>
        <sz val="9"/>
        <color rgb="FFFF0000"/>
        <rFont val="Times New Roman"/>
        <charset val="134"/>
      </rPr>
      <t>50</t>
    </r>
    <r>
      <rPr>
        <sz val="9"/>
        <color rgb="FFFF0000"/>
        <rFont val="方正仿宋简体"/>
        <charset val="134"/>
      </rPr>
      <t>亩、板蓝根</t>
    </r>
    <r>
      <rPr>
        <sz val="9"/>
        <color rgb="FFFF0000"/>
        <rFont val="Times New Roman"/>
        <charset val="134"/>
      </rPr>
      <t>30</t>
    </r>
    <r>
      <rPr>
        <sz val="9"/>
        <color rgb="FFFF0000"/>
        <rFont val="方正仿宋简体"/>
        <charset val="134"/>
      </rPr>
      <t>亩）、库木库勒（</t>
    </r>
    <r>
      <rPr>
        <sz val="9"/>
        <color rgb="FFFF0000"/>
        <rFont val="Times New Roman"/>
        <charset val="134"/>
      </rPr>
      <t>14</t>
    </r>
    <r>
      <rPr>
        <sz val="9"/>
        <color rgb="FFFF0000"/>
        <rFont val="方正仿宋简体"/>
        <charset val="134"/>
      </rPr>
      <t>）村辣椒</t>
    </r>
    <r>
      <rPr>
        <sz val="9"/>
        <color rgb="FFFF0000"/>
        <rFont val="Times New Roman"/>
        <charset val="134"/>
      </rPr>
      <t>50</t>
    </r>
    <r>
      <rPr>
        <sz val="9"/>
        <color rgb="FFFF0000"/>
        <rFont val="方正仿宋简体"/>
        <charset val="134"/>
      </rPr>
      <t>亩、吐孜鲁克喀什（</t>
    </r>
    <r>
      <rPr>
        <sz val="9"/>
        <color rgb="FFFF0000"/>
        <rFont val="Times New Roman"/>
        <charset val="134"/>
      </rPr>
      <t>15</t>
    </r>
    <r>
      <rPr>
        <sz val="9"/>
        <color rgb="FFFF0000"/>
        <rFont val="方正仿宋简体"/>
        <charset val="134"/>
      </rPr>
      <t>）村</t>
    </r>
    <r>
      <rPr>
        <sz val="9"/>
        <color rgb="FFFF0000"/>
        <rFont val="Times New Roman"/>
        <charset val="134"/>
      </rPr>
      <t>1500</t>
    </r>
    <r>
      <rPr>
        <sz val="9"/>
        <color rgb="FFFF0000"/>
        <rFont val="方正仿宋简体"/>
        <charset val="134"/>
      </rPr>
      <t>亩（板蓝根</t>
    </r>
    <r>
      <rPr>
        <sz val="9"/>
        <color rgb="FFFF0000"/>
        <rFont val="Times New Roman"/>
        <charset val="134"/>
      </rPr>
      <t>1000</t>
    </r>
    <r>
      <rPr>
        <sz val="9"/>
        <color rgb="FFFF0000"/>
        <rFont val="方正仿宋简体"/>
        <charset val="134"/>
      </rPr>
      <t>亩、艾草</t>
    </r>
    <r>
      <rPr>
        <sz val="9"/>
        <color rgb="FFFF0000"/>
        <rFont val="Times New Roman"/>
        <charset val="134"/>
      </rPr>
      <t>500</t>
    </r>
    <r>
      <rPr>
        <sz val="9"/>
        <color rgb="FFFF0000"/>
        <rFont val="方正仿宋简体"/>
        <charset val="134"/>
      </rPr>
      <t>亩）、阔曲尔马贝希（</t>
    </r>
    <r>
      <rPr>
        <sz val="9"/>
        <color rgb="FFFF0000"/>
        <rFont val="Times New Roman"/>
        <charset val="134"/>
      </rPr>
      <t>20</t>
    </r>
    <r>
      <rPr>
        <sz val="9"/>
        <color rgb="FFFF0000"/>
        <rFont val="方正仿宋简体"/>
        <charset val="134"/>
      </rPr>
      <t>村）大葱</t>
    </r>
    <r>
      <rPr>
        <sz val="9"/>
        <color rgb="FFFF0000"/>
        <rFont val="Times New Roman"/>
        <charset val="134"/>
      </rPr>
      <t>200</t>
    </r>
    <r>
      <rPr>
        <sz val="9"/>
        <color rgb="FFFF0000"/>
        <rFont val="方正仿宋简体"/>
        <charset val="134"/>
      </rPr>
      <t>亩</t>
    </r>
    <r>
      <rPr>
        <sz val="9"/>
        <color rgb="FF000000"/>
        <rFont val="方正仿宋简体"/>
        <charset val="134"/>
      </rPr>
      <t>。</t>
    </r>
    <r>
      <rPr>
        <sz val="9"/>
        <color rgb="FF000000"/>
        <rFont val="Times New Roman"/>
        <charset val="134"/>
      </rPr>
      <t xml:space="preserve">
</t>
    </r>
    <r>
      <rPr>
        <sz val="9"/>
        <color rgb="FFFF0000"/>
        <rFont val="Times New Roman"/>
        <charset val="134"/>
      </rPr>
      <t xml:space="preserve">14. </t>
    </r>
    <r>
      <rPr>
        <sz val="9"/>
        <color rgb="FFFF0000"/>
        <rFont val="方正仿宋简体"/>
        <charset val="134"/>
      </rPr>
      <t>投资</t>
    </r>
    <r>
      <rPr>
        <sz val="9"/>
        <color rgb="FFFF0000"/>
        <rFont val="Times New Roman"/>
        <charset val="134"/>
      </rPr>
      <t>240</t>
    </r>
    <r>
      <rPr>
        <sz val="9"/>
        <color rgb="FFFF0000"/>
        <rFont val="方正仿宋简体"/>
        <charset val="134"/>
      </rPr>
      <t>万元，在多来提巴格乡种植朝天椒</t>
    </r>
    <r>
      <rPr>
        <sz val="9"/>
        <color rgb="FFFF0000"/>
        <rFont val="Times New Roman"/>
        <charset val="134"/>
      </rPr>
      <t>1.2</t>
    </r>
    <r>
      <rPr>
        <sz val="9"/>
        <color rgb="FFFF0000"/>
        <rFont val="方正仿宋简体"/>
        <charset val="134"/>
      </rPr>
      <t>万亩，每亩补助</t>
    </r>
    <r>
      <rPr>
        <sz val="9"/>
        <color rgb="FFFF0000"/>
        <rFont val="Times New Roman"/>
        <charset val="134"/>
      </rPr>
      <t>200</t>
    </r>
    <r>
      <rPr>
        <sz val="9"/>
        <color rgb="FFFF0000"/>
        <rFont val="方正仿宋简体"/>
        <charset val="134"/>
      </rPr>
      <t>元，其中多来提巴格乡夏普吐勒村（</t>
    </r>
    <r>
      <rPr>
        <sz val="9"/>
        <color rgb="FFFF0000"/>
        <rFont val="Times New Roman"/>
        <charset val="134"/>
      </rPr>
      <t>8</t>
    </r>
    <r>
      <rPr>
        <sz val="9"/>
        <color rgb="FFFF0000"/>
        <rFont val="方正仿宋简体"/>
        <charset val="134"/>
      </rPr>
      <t>）村</t>
    </r>
    <r>
      <rPr>
        <sz val="9"/>
        <color rgb="FFFF0000"/>
        <rFont val="Times New Roman"/>
        <charset val="134"/>
      </rPr>
      <t>2500</t>
    </r>
    <r>
      <rPr>
        <sz val="9"/>
        <color rgb="FFFF0000"/>
        <rFont val="方正仿宋简体"/>
        <charset val="134"/>
      </rPr>
      <t>亩、欧吐拉吾斯塘村</t>
    </r>
    <r>
      <rPr>
        <sz val="9"/>
        <color rgb="FFFF0000"/>
        <rFont val="Times New Roman"/>
        <charset val="134"/>
      </rPr>
      <t>(14)</t>
    </r>
    <r>
      <rPr>
        <sz val="9"/>
        <color rgb="FFFF0000"/>
        <rFont val="方正仿宋简体"/>
        <charset val="134"/>
      </rPr>
      <t>村</t>
    </r>
    <r>
      <rPr>
        <sz val="9"/>
        <color rgb="FFFF0000"/>
        <rFont val="Times New Roman"/>
        <charset val="134"/>
      </rPr>
      <t>1500</t>
    </r>
    <r>
      <rPr>
        <sz val="9"/>
        <color rgb="FFFF0000"/>
        <rFont val="方正仿宋简体"/>
        <charset val="134"/>
      </rPr>
      <t>亩、叶坎买里斯（</t>
    </r>
    <r>
      <rPr>
        <sz val="9"/>
        <color rgb="FFFF0000"/>
        <rFont val="Times New Roman"/>
        <charset val="134"/>
      </rPr>
      <t>15</t>
    </r>
    <r>
      <rPr>
        <sz val="9"/>
        <color rgb="FFFF0000"/>
        <rFont val="方正仿宋简体"/>
        <charset val="134"/>
      </rPr>
      <t>）村</t>
    </r>
    <r>
      <rPr>
        <sz val="9"/>
        <color rgb="FFFF0000"/>
        <rFont val="Times New Roman"/>
        <charset val="134"/>
      </rPr>
      <t xml:space="preserve"> 4500</t>
    </r>
    <r>
      <rPr>
        <sz val="9"/>
        <color rgb="FFFF0000"/>
        <rFont val="方正仿宋简体"/>
        <charset val="134"/>
      </rPr>
      <t>亩、塔格吾斯塘村（</t>
    </r>
    <r>
      <rPr>
        <sz val="9"/>
        <color rgb="FFFF0000"/>
        <rFont val="Times New Roman"/>
        <charset val="134"/>
      </rPr>
      <t>16</t>
    </r>
    <r>
      <rPr>
        <sz val="9"/>
        <color rgb="FFFF0000"/>
        <rFont val="方正仿宋简体"/>
        <charset val="134"/>
      </rPr>
      <t>）村</t>
    </r>
    <r>
      <rPr>
        <sz val="9"/>
        <color rgb="FFFF0000"/>
        <rFont val="Times New Roman"/>
        <charset val="134"/>
      </rPr>
      <t>3500</t>
    </r>
    <r>
      <rPr>
        <sz val="9"/>
        <color rgb="FFFF0000"/>
        <rFont val="方正仿宋简体"/>
        <charset val="134"/>
      </rPr>
      <t>亩。</t>
    </r>
    <r>
      <rPr>
        <sz val="9"/>
        <color rgb="FF000000"/>
        <rFont val="Times New Roman"/>
        <charset val="134"/>
      </rPr>
      <t xml:space="preserve">
15.</t>
    </r>
    <r>
      <rPr>
        <sz val="9"/>
        <color rgb="FF000000"/>
        <rFont val="方正仿宋简体"/>
        <charset val="134"/>
      </rPr>
      <t>特色种植</t>
    </r>
    <r>
      <rPr>
        <sz val="9"/>
        <color rgb="FF000000"/>
        <rFont val="Times New Roman"/>
        <charset val="134"/>
      </rPr>
      <t>-</t>
    </r>
    <r>
      <rPr>
        <sz val="9"/>
        <color rgb="FF000000"/>
        <rFont val="方正仿宋简体"/>
        <charset val="134"/>
      </rPr>
      <t>留香瓜标准种植补贴项目：投资</t>
    </r>
    <r>
      <rPr>
        <sz val="9"/>
        <color rgb="FF000000"/>
        <rFont val="Times New Roman"/>
        <charset val="134"/>
      </rPr>
      <t>400</t>
    </r>
    <r>
      <rPr>
        <sz val="9"/>
        <color rgb="FF000000"/>
        <rFont val="方正仿宋简体"/>
        <charset val="134"/>
      </rPr>
      <t>万元，种植</t>
    </r>
    <r>
      <rPr>
        <sz val="9"/>
        <color rgb="FF000000"/>
        <rFont val="Times New Roman"/>
        <charset val="134"/>
      </rPr>
      <t>2</t>
    </r>
    <r>
      <rPr>
        <sz val="9"/>
        <color rgb="FF000000"/>
        <rFont val="方正仿宋简体"/>
        <charset val="134"/>
      </rPr>
      <t>万亩留香瓜，其中贫困户</t>
    </r>
    <r>
      <rPr>
        <sz val="9"/>
        <color rgb="FF000000"/>
        <rFont val="Times New Roman"/>
        <charset val="134"/>
      </rPr>
      <t>7676</t>
    </r>
    <r>
      <rPr>
        <sz val="9"/>
        <color rgb="FF000000"/>
        <rFont val="方正仿宋简体"/>
        <charset val="134"/>
      </rPr>
      <t>亩、一般户</t>
    </r>
    <r>
      <rPr>
        <sz val="9"/>
        <color rgb="FF000000"/>
        <rFont val="Times New Roman"/>
        <charset val="134"/>
      </rPr>
      <t>12324</t>
    </r>
    <r>
      <rPr>
        <sz val="9"/>
        <color rgb="FF000000"/>
        <rFont val="方正仿宋简体"/>
        <charset val="134"/>
      </rPr>
      <t>亩，按照</t>
    </r>
    <r>
      <rPr>
        <sz val="9"/>
        <color rgb="FF000000"/>
        <rFont val="Times New Roman"/>
        <charset val="134"/>
      </rPr>
      <t>200</t>
    </r>
    <r>
      <rPr>
        <sz val="9"/>
        <color rgb="FF000000"/>
        <rFont val="方正仿宋简体"/>
        <charset val="134"/>
      </rPr>
      <t>元</t>
    </r>
    <r>
      <rPr>
        <sz val="9"/>
        <color rgb="FF000000"/>
        <rFont val="Times New Roman"/>
        <charset val="134"/>
      </rPr>
      <t>/</t>
    </r>
    <r>
      <rPr>
        <sz val="9"/>
        <color rgb="FF000000"/>
        <rFont val="方正仿宋简体"/>
        <charset val="134"/>
      </rPr>
      <t>亩标准补助，主要用于种植培训和指导，聘请土专家，并购置油渣等，提高单产。依托我县留香瓜特色种植，培育我县独有的品种，提高农户种植的积极性，促进农户增收。其中：阿瓦提镇亚克艾日克（</t>
    </r>
    <r>
      <rPr>
        <sz val="9"/>
        <color rgb="FF000000"/>
        <rFont val="Times New Roman"/>
        <charset val="134"/>
      </rPr>
      <t>14</t>
    </r>
    <r>
      <rPr>
        <sz val="9"/>
        <color rgb="FF000000"/>
        <rFont val="方正仿宋简体"/>
        <charset val="134"/>
      </rPr>
      <t>）村</t>
    </r>
    <r>
      <rPr>
        <sz val="9"/>
        <color rgb="FF000000"/>
        <rFont val="Times New Roman"/>
        <charset val="134"/>
      </rPr>
      <t>700</t>
    </r>
    <r>
      <rPr>
        <sz val="9"/>
        <color rgb="FF000000"/>
        <rFont val="方正仿宋简体"/>
        <charset val="134"/>
      </rPr>
      <t>亩、博孜（</t>
    </r>
    <r>
      <rPr>
        <sz val="9"/>
        <color rgb="FF000000"/>
        <rFont val="Times New Roman"/>
        <charset val="134"/>
      </rPr>
      <t>15</t>
    </r>
    <r>
      <rPr>
        <sz val="9"/>
        <color rgb="FF000000"/>
        <rFont val="方正仿宋简体"/>
        <charset val="134"/>
      </rPr>
      <t>）村</t>
    </r>
    <r>
      <rPr>
        <sz val="9"/>
        <color rgb="FF000000"/>
        <rFont val="Times New Roman"/>
        <charset val="134"/>
      </rPr>
      <t>1000</t>
    </r>
    <r>
      <rPr>
        <sz val="9"/>
        <color rgb="FF000000"/>
        <rFont val="方正仿宋简体"/>
        <charset val="134"/>
      </rPr>
      <t>亩、库勒博依（</t>
    </r>
    <r>
      <rPr>
        <sz val="9"/>
        <color rgb="FF000000"/>
        <rFont val="Times New Roman"/>
        <charset val="134"/>
      </rPr>
      <t>16</t>
    </r>
    <r>
      <rPr>
        <sz val="9"/>
        <color rgb="FF000000"/>
        <rFont val="方正仿宋简体"/>
        <charset val="134"/>
      </rPr>
      <t>）村</t>
    </r>
    <r>
      <rPr>
        <sz val="9"/>
        <color rgb="FF000000"/>
        <rFont val="Times New Roman"/>
        <charset val="134"/>
      </rPr>
      <t>800</t>
    </r>
    <r>
      <rPr>
        <sz val="9"/>
        <color rgb="FF000000"/>
        <rFont val="方正仿宋简体"/>
        <charset val="134"/>
      </rPr>
      <t>亩；阿拉格尔乡阿瓦提（</t>
    </r>
    <r>
      <rPr>
        <sz val="9"/>
        <color rgb="FF000000"/>
        <rFont val="Times New Roman"/>
        <charset val="134"/>
      </rPr>
      <t>6</t>
    </r>
    <r>
      <rPr>
        <sz val="9"/>
        <color rgb="FF000000"/>
        <rFont val="方正仿宋简体"/>
        <charset val="134"/>
      </rPr>
      <t>）村</t>
    </r>
    <r>
      <rPr>
        <sz val="9"/>
        <color rgb="FF000000"/>
        <rFont val="Times New Roman"/>
        <charset val="134"/>
      </rPr>
      <t>200</t>
    </r>
    <r>
      <rPr>
        <sz val="9"/>
        <color rgb="FF000000"/>
        <rFont val="方正仿宋简体"/>
        <charset val="134"/>
      </rPr>
      <t>亩、阿克央塔克（</t>
    </r>
    <r>
      <rPr>
        <sz val="9"/>
        <color rgb="FF000000"/>
        <rFont val="Times New Roman"/>
        <charset val="134"/>
      </rPr>
      <t>7</t>
    </r>
    <r>
      <rPr>
        <sz val="9"/>
        <color rgb="FF000000"/>
        <rFont val="方正仿宋简体"/>
        <charset val="134"/>
      </rPr>
      <t>）村</t>
    </r>
    <r>
      <rPr>
        <sz val="9"/>
        <color rgb="FF000000"/>
        <rFont val="Times New Roman"/>
        <charset val="134"/>
      </rPr>
      <t>200</t>
    </r>
    <r>
      <rPr>
        <sz val="9"/>
        <color rgb="FF000000"/>
        <rFont val="方正仿宋简体"/>
        <charset val="134"/>
      </rPr>
      <t>亩、阿克阔纳克勒克（</t>
    </r>
    <r>
      <rPr>
        <sz val="9"/>
        <color rgb="FF000000"/>
        <rFont val="Times New Roman"/>
        <charset val="134"/>
      </rPr>
      <t>11</t>
    </r>
    <r>
      <rPr>
        <sz val="9"/>
        <color rgb="FF000000"/>
        <rFont val="方正仿宋简体"/>
        <charset val="134"/>
      </rPr>
      <t>）</t>
    </r>
    <r>
      <rPr>
        <sz val="9"/>
        <color rgb="FF000000"/>
        <rFont val="Times New Roman"/>
        <charset val="134"/>
      </rPr>
      <t>450</t>
    </r>
    <r>
      <rPr>
        <sz val="9"/>
        <color rgb="FF000000"/>
        <rFont val="方正仿宋简体"/>
        <charset val="134"/>
      </rPr>
      <t>亩、阿克库勒（</t>
    </r>
    <r>
      <rPr>
        <sz val="9"/>
        <color rgb="FF000000"/>
        <rFont val="Times New Roman"/>
        <charset val="134"/>
      </rPr>
      <t>15</t>
    </r>
    <r>
      <rPr>
        <sz val="9"/>
        <color rgb="FF000000"/>
        <rFont val="方正仿宋简体"/>
        <charset val="134"/>
      </rPr>
      <t>）村</t>
    </r>
    <r>
      <rPr>
        <sz val="9"/>
        <color rgb="FF000000"/>
        <rFont val="Times New Roman"/>
        <charset val="134"/>
      </rPr>
      <t>100</t>
    </r>
    <r>
      <rPr>
        <sz val="9"/>
        <color rgb="FF000000"/>
        <rFont val="方正仿宋简体"/>
        <charset val="134"/>
      </rPr>
      <t>亩；英吾斯塘乡加格达（</t>
    </r>
    <r>
      <rPr>
        <sz val="9"/>
        <color rgb="FF000000"/>
        <rFont val="Times New Roman"/>
        <charset val="134"/>
      </rPr>
      <t>1</t>
    </r>
    <r>
      <rPr>
        <sz val="9"/>
        <color rgb="FF000000"/>
        <rFont val="方正仿宋简体"/>
        <charset val="134"/>
      </rPr>
      <t>）村</t>
    </r>
    <r>
      <rPr>
        <sz val="9"/>
        <color rgb="FF000000"/>
        <rFont val="Times New Roman"/>
        <charset val="134"/>
      </rPr>
      <t>2000</t>
    </r>
    <r>
      <rPr>
        <sz val="9"/>
        <color rgb="FF000000"/>
        <rFont val="方正仿宋简体"/>
        <charset val="134"/>
      </rPr>
      <t>亩、其盖库都克（</t>
    </r>
    <r>
      <rPr>
        <sz val="9"/>
        <color rgb="FF000000"/>
        <rFont val="Times New Roman"/>
        <charset val="134"/>
      </rPr>
      <t>2</t>
    </r>
    <r>
      <rPr>
        <sz val="9"/>
        <color rgb="FF000000"/>
        <rFont val="方正仿宋简体"/>
        <charset val="134"/>
      </rPr>
      <t>）村</t>
    </r>
    <r>
      <rPr>
        <sz val="9"/>
        <color rgb="FF000000"/>
        <rFont val="Times New Roman"/>
        <charset val="134"/>
      </rPr>
      <t>2000</t>
    </r>
    <r>
      <rPr>
        <sz val="9"/>
        <color rgb="FF000000"/>
        <rFont val="方正仿宋简体"/>
        <charset val="134"/>
      </rPr>
      <t>亩、库木奇库勒（</t>
    </r>
    <r>
      <rPr>
        <sz val="9"/>
        <color rgb="FF000000"/>
        <rFont val="Times New Roman"/>
        <charset val="134"/>
      </rPr>
      <t>3</t>
    </r>
    <r>
      <rPr>
        <sz val="9"/>
        <color rgb="FF000000"/>
        <rFont val="方正仿宋简体"/>
        <charset val="134"/>
      </rPr>
      <t>）村</t>
    </r>
    <r>
      <rPr>
        <sz val="9"/>
        <color rgb="FF000000"/>
        <rFont val="Times New Roman"/>
        <charset val="134"/>
      </rPr>
      <t>2000</t>
    </r>
    <r>
      <rPr>
        <sz val="9"/>
        <color rgb="FF000000"/>
        <rFont val="方正仿宋简体"/>
        <charset val="134"/>
      </rPr>
      <t>亩</t>
    </r>
    <r>
      <rPr>
        <sz val="9"/>
        <color rgb="FF000000"/>
        <rFont val="Times New Roman"/>
        <charset val="134"/>
      </rPr>
      <t>&lt;</t>
    </r>
    <r>
      <rPr>
        <sz val="9"/>
        <color rgb="FF000000"/>
        <rFont val="方正仿宋简体"/>
        <charset val="134"/>
      </rPr>
      <t>早熟</t>
    </r>
    <r>
      <rPr>
        <sz val="9"/>
        <color rgb="FF000000"/>
        <rFont val="Times New Roman"/>
        <charset val="134"/>
      </rPr>
      <t>300</t>
    </r>
    <r>
      <rPr>
        <sz val="9"/>
        <color rgb="FF000000"/>
        <rFont val="方正仿宋简体"/>
        <charset val="134"/>
      </rPr>
      <t>亩、中熟</t>
    </r>
    <r>
      <rPr>
        <sz val="9"/>
        <color rgb="FF000000"/>
        <rFont val="Times New Roman"/>
        <charset val="134"/>
      </rPr>
      <t>500</t>
    </r>
    <r>
      <rPr>
        <sz val="9"/>
        <color rgb="FF000000"/>
        <rFont val="方正仿宋简体"/>
        <charset val="134"/>
      </rPr>
      <t>亩、晚熟</t>
    </r>
    <r>
      <rPr>
        <sz val="9"/>
        <color rgb="FF000000"/>
        <rFont val="Times New Roman"/>
        <charset val="134"/>
      </rPr>
      <t>1200</t>
    </r>
    <r>
      <rPr>
        <sz val="9"/>
        <color rgb="FF000000"/>
        <rFont val="方正仿宋简体"/>
        <charset val="134"/>
      </rPr>
      <t>亩</t>
    </r>
    <r>
      <rPr>
        <sz val="9"/>
        <color rgb="FF000000"/>
        <rFont val="Times New Roman"/>
        <charset val="134"/>
      </rPr>
      <t>&gt;</t>
    </r>
    <r>
      <rPr>
        <sz val="9"/>
        <color rgb="FF000000"/>
        <rFont val="方正仿宋简体"/>
        <charset val="134"/>
      </rPr>
      <t>、且迪尔（</t>
    </r>
    <r>
      <rPr>
        <sz val="9"/>
        <color rgb="FF000000"/>
        <rFont val="Times New Roman"/>
        <charset val="134"/>
      </rPr>
      <t>4</t>
    </r>
    <r>
      <rPr>
        <sz val="9"/>
        <color rgb="FF000000"/>
        <rFont val="方正仿宋简体"/>
        <charset val="134"/>
      </rPr>
      <t>）村</t>
    </r>
    <r>
      <rPr>
        <sz val="9"/>
        <color rgb="FF000000"/>
        <rFont val="Times New Roman"/>
        <charset val="134"/>
      </rPr>
      <t>1500</t>
    </r>
    <r>
      <rPr>
        <sz val="9"/>
        <color rgb="FF000000"/>
        <rFont val="方正仿宋简体"/>
        <charset val="134"/>
      </rPr>
      <t>亩</t>
    </r>
    <r>
      <rPr>
        <sz val="9"/>
        <color rgb="FF000000"/>
        <rFont val="Times New Roman"/>
        <charset val="134"/>
      </rPr>
      <t>&lt;</t>
    </r>
    <r>
      <rPr>
        <sz val="9"/>
        <color rgb="FF000000"/>
        <rFont val="方正仿宋简体"/>
        <charset val="134"/>
      </rPr>
      <t>早熟</t>
    </r>
    <r>
      <rPr>
        <sz val="9"/>
        <color rgb="FF000000"/>
        <rFont val="Times New Roman"/>
        <charset val="134"/>
      </rPr>
      <t>500</t>
    </r>
    <r>
      <rPr>
        <sz val="9"/>
        <color rgb="FF000000"/>
        <rFont val="方正仿宋简体"/>
        <charset val="134"/>
      </rPr>
      <t>亩、晚熟</t>
    </r>
    <r>
      <rPr>
        <sz val="9"/>
        <color rgb="FF000000"/>
        <rFont val="Times New Roman"/>
        <charset val="134"/>
      </rPr>
      <t>1000</t>
    </r>
    <r>
      <rPr>
        <sz val="9"/>
        <color rgb="FF000000"/>
        <rFont val="方正仿宋简体"/>
        <charset val="134"/>
      </rPr>
      <t>亩</t>
    </r>
    <r>
      <rPr>
        <sz val="9"/>
        <color rgb="FF000000"/>
        <rFont val="Times New Roman"/>
        <charset val="134"/>
      </rPr>
      <t>&gt;</t>
    </r>
    <r>
      <rPr>
        <sz val="9"/>
        <color rgb="FF000000"/>
        <rFont val="方正仿宋简体"/>
        <charset val="134"/>
      </rPr>
      <t>、铁热克力克（</t>
    </r>
    <r>
      <rPr>
        <sz val="9"/>
        <color rgb="FF000000"/>
        <rFont val="Times New Roman"/>
        <charset val="134"/>
      </rPr>
      <t>7</t>
    </r>
    <r>
      <rPr>
        <sz val="9"/>
        <color rgb="FF000000"/>
        <rFont val="方正仿宋简体"/>
        <charset val="134"/>
      </rPr>
      <t>）村</t>
    </r>
    <r>
      <rPr>
        <sz val="9"/>
        <color rgb="FF000000"/>
        <rFont val="Times New Roman"/>
        <charset val="134"/>
      </rPr>
      <t>1376</t>
    </r>
    <r>
      <rPr>
        <sz val="9"/>
        <color rgb="FF000000"/>
        <rFont val="方正仿宋简体"/>
        <charset val="134"/>
      </rPr>
      <t>亩、喀拉玉吉买（</t>
    </r>
    <r>
      <rPr>
        <sz val="9"/>
        <color rgb="FF000000"/>
        <rFont val="Times New Roman"/>
        <charset val="134"/>
      </rPr>
      <t>17</t>
    </r>
    <r>
      <rPr>
        <sz val="9"/>
        <color rgb="FF000000"/>
        <rFont val="方正仿宋简体"/>
        <charset val="134"/>
      </rPr>
      <t>）村</t>
    </r>
    <r>
      <rPr>
        <sz val="9"/>
        <color rgb="FF000000"/>
        <rFont val="Times New Roman"/>
        <charset val="134"/>
      </rPr>
      <t>250</t>
    </r>
    <r>
      <rPr>
        <sz val="9"/>
        <color rgb="FF000000"/>
        <rFont val="方正仿宋简体"/>
        <charset val="134"/>
      </rPr>
      <t>亩、阿克墩（</t>
    </r>
    <r>
      <rPr>
        <sz val="9"/>
        <color rgb="FF000000"/>
        <rFont val="Times New Roman"/>
        <charset val="134"/>
      </rPr>
      <t>18</t>
    </r>
    <r>
      <rPr>
        <sz val="9"/>
        <color rgb="FF000000"/>
        <rFont val="方正仿宋简体"/>
        <charset val="134"/>
      </rPr>
      <t>）村</t>
    </r>
    <r>
      <rPr>
        <sz val="9"/>
        <color rgb="FF000000"/>
        <rFont val="Times New Roman"/>
        <charset val="134"/>
      </rPr>
      <t>200</t>
    </r>
    <r>
      <rPr>
        <sz val="9"/>
        <color rgb="FF000000"/>
        <rFont val="方正仿宋简体"/>
        <charset val="134"/>
      </rPr>
      <t>亩；琼库尔恰克乡巴扎加米（</t>
    </r>
    <r>
      <rPr>
        <sz val="9"/>
        <color rgb="FF000000"/>
        <rFont val="Times New Roman"/>
        <charset val="134"/>
      </rPr>
      <t>4</t>
    </r>
    <r>
      <rPr>
        <sz val="9"/>
        <color rgb="FF000000"/>
        <rFont val="方正仿宋简体"/>
        <charset val="134"/>
      </rPr>
      <t>）村</t>
    </r>
    <r>
      <rPr>
        <sz val="9"/>
        <color rgb="FF000000"/>
        <rFont val="Times New Roman"/>
        <charset val="134"/>
      </rPr>
      <t>577</t>
    </r>
    <r>
      <rPr>
        <sz val="9"/>
        <color rgb="FF000000"/>
        <rFont val="方正仿宋简体"/>
        <charset val="134"/>
      </rPr>
      <t>亩；色力布亚镇库木萨热依（</t>
    </r>
    <r>
      <rPr>
        <sz val="9"/>
        <color rgb="FF000000"/>
        <rFont val="Times New Roman"/>
        <charset val="134"/>
      </rPr>
      <t>10</t>
    </r>
    <r>
      <rPr>
        <sz val="9"/>
        <color rgb="FF000000"/>
        <rFont val="方正仿宋简体"/>
        <charset val="134"/>
      </rPr>
      <t>）村</t>
    </r>
    <r>
      <rPr>
        <sz val="9"/>
        <color rgb="FF000000"/>
        <rFont val="Times New Roman"/>
        <charset val="134"/>
      </rPr>
      <t>200</t>
    </r>
    <r>
      <rPr>
        <sz val="9"/>
        <color rgb="FF000000"/>
        <rFont val="方正仿宋简体"/>
        <charset val="134"/>
      </rPr>
      <t>亩、博孜艾日克（</t>
    </r>
    <r>
      <rPr>
        <sz val="9"/>
        <color rgb="FF000000"/>
        <rFont val="Times New Roman"/>
        <charset val="134"/>
      </rPr>
      <t>17</t>
    </r>
    <r>
      <rPr>
        <sz val="9"/>
        <color rgb="FF000000"/>
        <rFont val="方正仿宋简体"/>
        <charset val="134"/>
      </rPr>
      <t>）村</t>
    </r>
    <r>
      <rPr>
        <sz val="9"/>
        <color rgb="FF000000"/>
        <rFont val="Times New Roman"/>
        <charset val="134"/>
      </rPr>
      <t>100</t>
    </r>
    <r>
      <rPr>
        <sz val="9"/>
        <color rgb="FF000000"/>
        <rFont val="方正仿宋简体"/>
        <charset val="134"/>
      </rPr>
      <t>亩；夏马勒乡吾斯塘贝希（</t>
    </r>
    <r>
      <rPr>
        <sz val="9"/>
        <color rgb="FF000000"/>
        <rFont val="Times New Roman"/>
        <charset val="134"/>
      </rPr>
      <t>5</t>
    </r>
    <r>
      <rPr>
        <sz val="9"/>
        <color rgb="FF000000"/>
        <rFont val="方正仿宋简体"/>
        <charset val="134"/>
      </rPr>
      <t>）村</t>
    </r>
    <r>
      <rPr>
        <sz val="9"/>
        <color rgb="FF000000"/>
        <rFont val="Times New Roman"/>
        <charset val="134"/>
      </rPr>
      <t>80</t>
    </r>
    <r>
      <rPr>
        <sz val="9"/>
        <color rgb="FF000000"/>
        <rFont val="方正仿宋简体"/>
        <charset val="134"/>
      </rPr>
      <t>亩；恰尔巴格乡恰尔巴格（</t>
    </r>
    <r>
      <rPr>
        <sz val="9"/>
        <color rgb="FF000000"/>
        <rFont val="Times New Roman"/>
        <charset val="134"/>
      </rPr>
      <t>1</t>
    </r>
    <r>
      <rPr>
        <sz val="9"/>
        <color rgb="FF000000"/>
        <rFont val="方正仿宋简体"/>
        <charset val="134"/>
      </rPr>
      <t>）村</t>
    </r>
    <r>
      <rPr>
        <sz val="9"/>
        <color rgb="FF000000"/>
        <rFont val="Times New Roman"/>
        <charset val="134"/>
      </rPr>
      <t>335</t>
    </r>
    <r>
      <rPr>
        <sz val="9"/>
        <color rgb="FF000000"/>
        <rFont val="方正仿宋简体"/>
        <charset val="134"/>
      </rPr>
      <t>亩。（具体面积农业农村局再核实）</t>
    </r>
    <r>
      <rPr>
        <sz val="9"/>
        <color rgb="FF000000"/>
        <rFont val="Times New Roman"/>
        <charset val="134"/>
      </rPr>
      <t xml:space="preserve">
16.</t>
    </r>
    <r>
      <rPr>
        <sz val="9"/>
        <color rgb="FF000000"/>
        <rFont val="方正仿宋简体"/>
        <charset val="134"/>
      </rPr>
      <t>特色种植</t>
    </r>
    <r>
      <rPr>
        <sz val="9"/>
        <color rgb="FF000000"/>
        <rFont val="Times New Roman"/>
        <charset val="134"/>
      </rPr>
      <t>-</t>
    </r>
    <r>
      <rPr>
        <sz val="9"/>
        <color rgb="FF000000"/>
        <rFont val="方正仿宋简体"/>
        <charset val="134"/>
      </rPr>
      <t>豇豆种植项目：投资</t>
    </r>
    <r>
      <rPr>
        <sz val="9"/>
        <color rgb="FF000000"/>
        <rFont val="Times New Roman"/>
        <charset val="134"/>
      </rPr>
      <t>60</t>
    </r>
    <r>
      <rPr>
        <sz val="9"/>
        <color rgb="FF000000"/>
        <rFont val="方正仿宋简体"/>
        <charset val="134"/>
      </rPr>
      <t>万元，种植豇豆</t>
    </r>
    <r>
      <rPr>
        <sz val="9"/>
        <color rgb="FF000000"/>
        <rFont val="Times New Roman"/>
        <charset val="134"/>
      </rPr>
      <t>3000</t>
    </r>
    <r>
      <rPr>
        <sz val="9"/>
        <color rgb="FF000000"/>
        <rFont val="方正仿宋简体"/>
        <charset val="134"/>
      </rPr>
      <t>亩，每亩补助</t>
    </r>
    <r>
      <rPr>
        <sz val="9"/>
        <color rgb="FF000000"/>
        <rFont val="Times New Roman"/>
        <charset val="134"/>
      </rPr>
      <t>200</t>
    </r>
    <r>
      <rPr>
        <sz val="9"/>
        <color rgb="FF000000"/>
        <rFont val="方正仿宋简体"/>
        <charset val="134"/>
      </rPr>
      <t>元，其中：琼库尔恰克乡苏外提其买里（</t>
    </r>
    <r>
      <rPr>
        <sz val="9"/>
        <color rgb="FF000000"/>
        <rFont val="Times New Roman"/>
        <charset val="134"/>
      </rPr>
      <t>2</t>
    </r>
    <r>
      <rPr>
        <sz val="9"/>
        <color rgb="FF000000"/>
        <rFont val="方正仿宋简体"/>
        <charset val="134"/>
      </rPr>
      <t>）村</t>
    </r>
    <r>
      <rPr>
        <sz val="9"/>
        <color rgb="FF000000"/>
        <rFont val="Times New Roman"/>
        <charset val="134"/>
      </rPr>
      <t>400</t>
    </r>
    <r>
      <rPr>
        <sz val="9"/>
        <color rgb="FF000000"/>
        <rFont val="方正仿宋简体"/>
        <charset val="134"/>
      </rPr>
      <t>亩、巴扎（</t>
    </r>
    <r>
      <rPr>
        <sz val="9"/>
        <color rgb="FF000000"/>
        <rFont val="Times New Roman"/>
        <charset val="134"/>
      </rPr>
      <t>4</t>
    </r>
    <r>
      <rPr>
        <sz val="9"/>
        <color rgb="FF000000"/>
        <rFont val="方正仿宋简体"/>
        <charset val="134"/>
      </rPr>
      <t>）村</t>
    </r>
    <r>
      <rPr>
        <sz val="9"/>
        <color rgb="FF000000"/>
        <rFont val="Times New Roman"/>
        <charset val="134"/>
      </rPr>
      <t>100</t>
    </r>
    <r>
      <rPr>
        <sz val="9"/>
        <color rgb="FF000000"/>
        <rFont val="方正仿宋简体"/>
        <charset val="134"/>
      </rPr>
      <t>亩、格什勒克（</t>
    </r>
    <r>
      <rPr>
        <sz val="9"/>
        <color rgb="FF000000"/>
        <rFont val="Times New Roman"/>
        <charset val="134"/>
      </rPr>
      <t>5</t>
    </r>
    <r>
      <rPr>
        <sz val="9"/>
        <color rgb="FF000000"/>
        <rFont val="方正仿宋简体"/>
        <charset val="134"/>
      </rPr>
      <t>）村</t>
    </r>
    <r>
      <rPr>
        <sz val="9"/>
        <color rgb="FF000000"/>
        <rFont val="Times New Roman"/>
        <charset val="134"/>
      </rPr>
      <t>500</t>
    </r>
    <r>
      <rPr>
        <sz val="9"/>
        <color rgb="FF000000"/>
        <rFont val="方正仿宋简体"/>
        <charset val="134"/>
      </rPr>
      <t>亩、吐格曼贝希（</t>
    </r>
    <r>
      <rPr>
        <sz val="9"/>
        <color rgb="FF000000"/>
        <rFont val="Times New Roman"/>
        <charset val="134"/>
      </rPr>
      <t>6</t>
    </r>
    <r>
      <rPr>
        <sz val="9"/>
        <color rgb="FF000000"/>
        <rFont val="方正仿宋简体"/>
        <charset val="134"/>
      </rPr>
      <t>）村</t>
    </r>
    <r>
      <rPr>
        <sz val="9"/>
        <color rgb="FF000000"/>
        <rFont val="Times New Roman"/>
        <charset val="134"/>
      </rPr>
      <t>200</t>
    </r>
    <r>
      <rPr>
        <sz val="9"/>
        <color rgb="FF000000"/>
        <rFont val="方正仿宋简体"/>
        <charset val="134"/>
      </rPr>
      <t>亩、赛克散库足克（</t>
    </r>
    <r>
      <rPr>
        <sz val="9"/>
        <color rgb="FF000000"/>
        <rFont val="Times New Roman"/>
        <charset val="134"/>
      </rPr>
      <t>13</t>
    </r>
    <r>
      <rPr>
        <sz val="9"/>
        <color rgb="FF000000"/>
        <rFont val="方正仿宋简体"/>
        <charset val="134"/>
      </rPr>
      <t>）村</t>
    </r>
    <r>
      <rPr>
        <sz val="9"/>
        <color rgb="FF000000"/>
        <rFont val="Times New Roman"/>
        <charset val="134"/>
      </rPr>
      <t>200</t>
    </r>
    <r>
      <rPr>
        <sz val="9"/>
        <color rgb="FF000000"/>
        <rFont val="方正仿宋简体"/>
        <charset val="134"/>
      </rPr>
      <t>亩、巴格托格拉克（</t>
    </r>
    <r>
      <rPr>
        <sz val="9"/>
        <color rgb="FF000000"/>
        <rFont val="Times New Roman"/>
        <charset val="134"/>
      </rPr>
      <t>14</t>
    </r>
    <r>
      <rPr>
        <sz val="9"/>
        <color rgb="FF000000"/>
        <rFont val="方正仿宋简体"/>
        <charset val="134"/>
      </rPr>
      <t>）村</t>
    </r>
    <r>
      <rPr>
        <sz val="9"/>
        <color rgb="FF000000"/>
        <rFont val="Times New Roman"/>
        <charset val="134"/>
      </rPr>
      <t>350</t>
    </r>
    <r>
      <rPr>
        <sz val="9"/>
        <color rgb="FF000000"/>
        <rFont val="方正仿宋简体"/>
        <charset val="134"/>
      </rPr>
      <t>亩、阿克托格拉克（</t>
    </r>
    <r>
      <rPr>
        <sz val="9"/>
        <color rgb="FF000000"/>
        <rFont val="Times New Roman"/>
        <charset val="134"/>
      </rPr>
      <t>16</t>
    </r>
    <r>
      <rPr>
        <sz val="9"/>
        <color rgb="FF000000"/>
        <rFont val="方正仿宋简体"/>
        <charset val="134"/>
      </rPr>
      <t>）村</t>
    </r>
    <r>
      <rPr>
        <sz val="9"/>
        <color rgb="FF000000"/>
        <rFont val="Times New Roman"/>
        <charset val="134"/>
      </rPr>
      <t>200</t>
    </r>
    <r>
      <rPr>
        <sz val="9"/>
        <color rgb="FF000000"/>
        <rFont val="方正仿宋简体"/>
        <charset val="134"/>
      </rPr>
      <t>亩、玉吉米力克（</t>
    </r>
    <r>
      <rPr>
        <sz val="9"/>
        <color rgb="FF000000"/>
        <rFont val="Times New Roman"/>
        <charset val="134"/>
      </rPr>
      <t>20</t>
    </r>
    <r>
      <rPr>
        <sz val="9"/>
        <color rgb="FF000000"/>
        <rFont val="方正仿宋简体"/>
        <charset val="134"/>
      </rPr>
      <t>）村</t>
    </r>
    <r>
      <rPr>
        <sz val="9"/>
        <color rgb="FF000000"/>
        <rFont val="Times New Roman"/>
        <charset val="134"/>
      </rPr>
      <t>100</t>
    </r>
    <r>
      <rPr>
        <sz val="9"/>
        <color rgb="FF000000"/>
        <rFont val="方正仿宋简体"/>
        <charset val="134"/>
      </rPr>
      <t>亩、元宝勒克（</t>
    </r>
    <r>
      <rPr>
        <sz val="9"/>
        <color rgb="FF000000"/>
        <rFont val="Times New Roman"/>
        <charset val="134"/>
      </rPr>
      <t>25</t>
    </r>
    <r>
      <rPr>
        <sz val="9"/>
        <color rgb="FF000000"/>
        <rFont val="方正仿宋简体"/>
        <charset val="134"/>
      </rPr>
      <t>）村</t>
    </r>
    <r>
      <rPr>
        <sz val="9"/>
        <color rgb="FF000000"/>
        <rFont val="Times New Roman"/>
        <charset val="134"/>
      </rPr>
      <t>100</t>
    </r>
    <r>
      <rPr>
        <sz val="9"/>
        <color rgb="FF000000"/>
        <rFont val="方正仿宋简体"/>
        <charset val="134"/>
      </rPr>
      <t>亩；非贫困村：玉祖木吕克巴格（</t>
    </r>
    <r>
      <rPr>
        <sz val="9"/>
        <color rgb="FF000000"/>
        <rFont val="Times New Roman"/>
        <charset val="134"/>
      </rPr>
      <t>1</t>
    </r>
    <r>
      <rPr>
        <sz val="9"/>
        <color rgb="FF000000"/>
        <rFont val="方正仿宋简体"/>
        <charset val="134"/>
      </rPr>
      <t>）村、明哈达（</t>
    </r>
    <r>
      <rPr>
        <sz val="9"/>
        <color rgb="FF000000"/>
        <rFont val="Times New Roman"/>
        <charset val="134"/>
      </rPr>
      <t>10</t>
    </r>
    <r>
      <rPr>
        <sz val="9"/>
        <color rgb="FF000000"/>
        <rFont val="方正仿宋简体"/>
        <charset val="134"/>
      </rPr>
      <t>）村、结然帕塔（</t>
    </r>
    <r>
      <rPr>
        <sz val="9"/>
        <color rgb="FF000000"/>
        <rFont val="Times New Roman"/>
        <charset val="134"/>
      </rPr>
      <t>12</t>
    </r>
    <r>
      <rPr>
        <sz val="9"/>
        <color rgb="FF000000"/>
        <rFont val="方正仿宋简体"/>
        <charset val="134"/>
      </rPr>
      <t>）村；琼库尔恰克乡玉祖木吕克巴格（</t>
    </r>
    <r>
      <rPr>
        <sz val="9"/>
        <color rgb="FF000000"/>
        <rFont val="Times New Roman"/>
        <charset val="134"/>
      </rPr>
      <t>1</t>
    </r>
    <r>
      <rPr>
        <sz val="9"/>
        <color rgb="FF000000"/>
        <rFont val="方正仿宋简体"/>
        <charset val="134"/>
      </rPr>
      <t>）村</t>
    </r>
    <r>
      <rPr>
        <sz val="9"/>
        <color rgb="FF000000"/>
        <rFont val="Times New Roman"/>
        <charset val="134"/>
      </rPr>
      <t>200</t>
    </r>
    <r>
      <rPr>
        <sz val="9"/>
        <color rgb="FF000000"/>
        <rFont val="方正仿宋简体"/>
        <charset val="134"/>
      </rPr>
      <t>亩、明哈达（</t>
    </r>
    <r>
      <rPr>
        <sz val="9"/>
        <color rgb="FF000000"/>
        <rFont val="Times New Roman"/>
        <charset val="134"/>
      </rPr>
      <t>10</t>
    </r>
    <r>
      <rPr>
        <sz val="9"/>
        <color rgb="FF000000"/>
        <rFont val="方正仿宋简体"/>
        <charset val="134"/>
      </rPr>
      <t>）村</t>
    </r>
    <r>
      <rPr>
        <sz val="9"/>
        <color rgb="FF000000"/>
        <rFont val="Times New Roman"/>
        <charset val="134"/>
      </rPr>
      <t>400</t>
    </r>
    <r>
      <rPr>
        <sz val="9"/>
        <color rgb="FF000000"/>
        <rFont val="方正仿宋简体"/>
        <charset val="134"/>
      </rPr>
      <t>亩、结然帕塔（</t>
    </r>
    <r>
      <rPr>
        <sz val="9"/>
        <color rgb="FF000000"/>
        <rFont val="Times New Roman"/>
        <charset val="134"/>
      </rPr>
      <t>12</t>
    </r>
    <r>
      <rPr>
        <sz val="9"/>
        <color rgb="FF000000"/>
        <rFont val="方正仿宋简体"/>
        <charset val="134"/>
      </rPr>
      <t>）村</t>
    </r>
    <r>
      <rPr>
        <sz val="9"/>
        <color rgb="FF000000"/>
        <rFont val="Times New Roman"/>
        <charset val="134"/>
      </rPr>
      <t>250</t>
    </r>
    <r>
      <rPr>
        <sz val="9"/>
        <color rgb="FF000000"/>
        <rFont val="方正仿宋简体"/>
        <charset val="134"/>
      </rPr>
      <t>亩。</t>
    </r>
    <r>
      <rPr>
        <sz val="9"/>
        <color rgb="FF000000"/>
        <rFont val="Times New Roman"/>
        <charset val="134"/>
      </rPr>
      <t xml:space="preserve">
17.</t>
    </r>
    <r>
      <rPr>
        <sz val="9"/>
        <color rgb="FF000000"/>
        <rFont val="方正仿宋简体"/>
        <charset val="134"/>
      </rPr>
      <t>投资</t>
    </r>
    <r>
      <rPr>
        <sz val="9"/>
        <color rgb="FF000000"/>
        <rFont val="Times New Roman"/>
        <charset val="134"/>
      </rPr>
      <t>135</t>
    </r>
    <r>
      <rPr>
        <sz val="9"/>
        <color rgb="FF000000"/>
        <rFont val="方正仿宋简体"/>
        <charset val="134"/>
      </rPr>
      <t>万元，种植罗布麻</t>
    </r>
    <r>
      <rPr>
        <sz val="9"/>
        <color rgb="FF000000"/>
        <rFont val="Times New Roman"/>
        <charset val="134"/>
      </rPr>
      <t>4500</t>
    </r>
    <r>
      <rPr>
        <sz val="9"/>
        <color rgb="FF000000"/>
        <rFont val="方正仿宋简体"/>
        <charset val="134"/>
      </rPr>
      <t>亩，每亩投资</t>
    </r>
    <r>
      <rPr>
        <sz val="9"/>
        <color rgb="FF000000"/>
        <rFont val="Times New Roman"/>
        <charset val="134"/>
      </rPr>
      <t>300</t>
    </r>
    <r>
      <rPr>
        <sz val="9"/>
        <color rgb="FF000000"/>
        <rFont val="方正仿宋简体"/>
        <charset val="134"/>
      </rPr>
      <t>元，主要用于土地平整，其中：阿纳库勒乡曲许尔盖（</t>
    </r>
    <r>
      <rPr>
        <sz val="9"/>
        <color rgb="FF000000"/>
        <rFont val="Times New Roman"/>
        <charset val="134"/>
      </rPr>
      <t>5</t>
    </r>
    <r>
      <rPr>
        <sz val="9"/>
        <color rgb="FF000000"/>
        <rFont val="方正仿宋简体"/>
        <charset val="134"/>
      </rPr>
      <t>）村</t>
    </r>
    <r>
      <rPr>
        <sz val="9"/>
        <color rgb="FF000000"/>
        <rFont val="Times New Roman"/>
        <charset val="134"/>
      </rPr>
      <t>2200</t>
    </r>
    <r>
      <rPr>
        <sz val="9"/>
        <color rgb="FF000000"/>
        <rFont val="方正仿宋简体"/>
        <charset val="134"/>
      </rPr>
      <t>亩、塔拉硝尔（</t>
    </r>
    <r>
      <rPr>
        <sz val="9"/>
        <color rgb="FF000000"/>
        <rFont val="Times New Roman"/>
        <charset val="134"/>
      </rPr>
      <t>14</t>
    </r>
    <r>
      <rPr>
        <sz val="9"/>
        <color rgb="FF000000"/>
        <rFont val="方正仿宋简体"/>
        <charset val="134"/>
      </rPr>
      <t>）村</t>
    </r>
    <r>
      <rPr>
        <sz val="9"/>
        <color rgb="FF000000"/>
        <rFont val="Times New Roman"/>
        <charset val="134"/>
      </rPr>
      <t>2300</t>
    </r>
    <r>
      <rPr>
        <sz val="9"/>
        <color rgb="FF000000"/>
        <rFont val="方正仿宋简体"/>
        <charset val="134"/>
      </rPr>
      <t>亩。</t>
    </r>
    <r>
      <rPr>
        <sz val="9"/>
        <color rgb="FF000000"/>
        <rFont val="Times New Roman"/>
        <charset val="134"/>
      </rPr>
      <t xml:space="preserve">
18.</t>
    </r>
    <r>
      <rPr>
        <sz val="9"/>
        <color rgb="FF000000"/>
        <rFont val="方正仿宋简体"/>
        <charset val="134"/>
      </rPr>
      <t>投资</t>
    </r>
    <r>
      <rPr>
        <sz val="9"/>
        <color rgb="FF000000"/>
        <rFont val="Times New Roman"/>
        <charset val="134"/>
      </rPr>
      <t>120</t>
    </r>
    <r>
      <rPr>
        <sz val="9"/>
        <color rgb="FF000000"/>
        <rFont val="方正仿宋简体"/>
        <charset val="134"/>
      </rPr>
      <t>万元，在阿纳库勒乡种植板栗南瓜</t>
    </r>
    <r>
      <rPr>
        <sz val="9"/>
        <color rgb="FF000000"/>
        <rFont val="Times New Roman"/>
        <charset val="134"/>
      </rPr>
      <t>6000</t>
    </r>
    <r>
      <rPr>
        <sz val="9"/>
        <color rgb="FF000000"/>
        <rFont val="方正仿宋简体"/>
        <charset val="134"/>
      </rPr>
      <t>亩，每亩补助</t>
    </r>
    <r>
      <rPr>
        <sz val="9"/>
        <color rgb="FF000000"/>
        <rFont val="Times New Roman"/>
        <charset val="134"/>
      </rPr>
      <t>200</t>
    </r>
    <r>
      <rPr>
        <sz val="9"/>
        <color rgb="FF000000"/>
        <rFont val="方正仿宋简体"/>
        <charset val="134"/>
      </rPr>
      <t>元，大力发展特色种植业，主要用于购买南瓜种子补助、有机肥及拱干、拱膜，其中：阿纳库勒乡阿恰勒</t>
    </r>
    <r>
      <rPr>
        <sz val="9"/>
        <color rgb="FF000000"/>
        <rFont val="Times New Roman"/>
        <charset val="134"/>
      </rPr>
      <t>(3)</t>
    </r>
    <r>
      <rPr>
        <sz val="9"/>
        <color rgb="FF000000"/>
        <rFont val="方正仿宋简体"/>
        <charset val="134"/>
      </rPr>
      <t>村</t>
    </r>
    <r>
      <rPr>
        <sz val="9"/>
        <color rgb="FF000000"/>
        <rFont val="Times New Roman"/>
        <charset val="134"/>
      </rPr>
      <t>4000</t>
    </r>
    <r>
      <rPr>
        <sz val="9"/>
        <color rgb="FF000000"/>
        <rFont val="方正仿宋简体"/>
        <charset val="134"/>
      </rPr>
      <t>亩、库木博古孜</t>
    </r>
    <r>
      <rPr>
        <sz val="9"/>
        <color rgb="FF000000"/>
        <rFont val="Times New Roman"/>
        <charset val="134"/>
      </rPr>
      <t xml:space="preserve">(1) </t>
    </r>
    <r>
      <rPr>
        <sz val="9"/>
        <color rgb="FF000000"/>
        <rFont val="方正仿宋简体"/>
        <charset val="134"/>
      </rPr>
      <t>村</t>
    </r>
    <r>
      <rPr>
        <sz val="9"/>
        <color rgb="FF000000"/>
        <rFont val="Times New Roman"/>
        <charset val="134"/>
      </rPr>
      <t>2000</t>
    </r>
    <r>
      <rPr>
        <sz val="9"/>
        <color rgb="FF000000"/>
        <rFont val="方正仿宋简体"/>
        <charset val="134"/>
      </rPr>
      <t>亩。</t>
    </r>
    <r>
      <rPr>
        <sz val="9"/>
        <color rgb="FF000000"/>
        <rFont val="Times New Roman"/>
        <charset val="134"/>
      </rPr>
      <t xml:space="preserve">
19.</t>
    </r>
    <r>
      <rPr>
        <sz val="9"/>
        <color rgb="FF000000"/>
        <rFont val="方正仿宋简体"/>
        <charset val="134"/>
      </rPr>
      <t>投资</t>
    </r>
    <r>
      <rPr>
        <sz val="9"/>
        <color rgb="FF000000"/>
        <rFont val="Times New Roman"/>
        <charset val="134"/>
      </rPr>
      <t>150</t>
    </r>
    <r>
      <rPr>
        <sz val="9"/>
        <color rgb="FF000000"/>
        <rFont val="方正仿宋简体"/>
        <charset val="134"/>
      </rPr>
      <t>万元，在琼库尔恰克乡巴扎加米（</t>
    </r>
    <r>
      <rPr>
        <sz val="9"/>
        <color rgb="FF000000"/>
        <rFont val="Times New Roman"/>
        <charset val="134"/>
      </rPr>
      <t>4</t>
    </r>
    <r>
      <rPr>
        <sz val="9"/>
        <color rgb="FF000000"/>
        <rFont val="方正仿宋简体"/>
        <charset val="134"/>
      </rPr>
      <t>）村种植复播留香瓜</t>
    </r>
    <r>
      <rPr>
        <sz val="9"/>
        <color rgb="FF000000"/>
        <rFont val="Times New Roman"/>
        <charset val="134"/>
      </rPr>
      <t>500</t>
    </r>
    <r>
      <rPr>
        <sz val="9"/>
        <color rgb="FF000000"/>
        <rFont val="方正仿宋简体"/>
        <charset val="134"/>
      </rPr>
      <t>亩，每亩补贴</t>
    </r>
    <r>
      <rPr>
        <sz val="9"/>
        <color rgb="FF000000"/>
        <rFont val="Times New Roman"/>
        <charset val="134"/>
      </rPr>
      <t>3000</t>
    </r>
    <r>
      <rPr>
        <sz val="9"/>
        <color rgb="FF000000"/>
        <rFont val="方正仿宋简体"/>
        <charset val="134"/>
      </rPr>
      <t>元，主要是购置拱杆、拱膜，可以重复使用</t>
    </r>
    <r>
      <rPr>
        <sz val="9"/>
        <color rgb="FF000000"/>
        <rFont val="Times New Roman"/>
        <charset val="134"/>
      </rPr>
      <t>4-5</t>
    </r>
    <r>
      <rPr>
        <sz val="9"/>
        <color rgb="FF000000"/>
        <rFont val="方正仿宋简体"/>
        <charset val="134"/>
      </rPr>
      <t>年，有效提高农户种植的积极性，促进农户增收。</t>
    </r>
  </si>
  <si>
    <t>bcx-2021-07</t>
  </si>
  <si>
    <t>庭院经济发展</t>
  </si>
  <si>
    <r>
      <rPr>
        <sz val="16"/>
        <color rgb="FF000000"/>
        <rFont val="方正仿宋简体"/>
        <charset val="134"/>
      </rPr>
      <t>投资</t>
    </r>
    <r>
      <rPr>
        <sz val="16"/>
        <color rgb="FF000000"/>
        <rFont val="Times New Roman"/>
        <charset val="134"/>
      </rPr>
      <t>964</t>
    </r>
    <r>
      <rPr>
        <sz val="16"/>
        <color rgb="FF000000"/>
        <rFont val="方正仿宋简体"/>
        <charset val="134"/>
      </rPr>
      <t>万元。</t>
    </r>
    <r>
      <rPr>
        <sz val="16"/>
        <color rgb="FF000000"/>
        <rFont val="Times New Roman"/>
        <charset val="134"/>
      </rPr>
      <t xml:space="preserve">
1.</t>
    </r>
    <r>
      <rPr>
        <sz val="16"/>
        <color rgb="FF000000"/>
        <rFont val="方正仿宋简体"/>
        <charset val="134"/>
      </rPr>
      <t>计划总投资</t>
    </r>
    <r>
      <rPr>
        <sz val="16"/>
        <color rgb="FF000000"/>
        <rFont val="Times New Roman"/>
        <charset val="134"/>
      </rPr>
      <t>185</t>
    </r>
    <r>
      <rPr>
        <sz val="16"/>
        <color rgb="FF000000"/>
        <rFont val="方正仿宋简体"/>
        <charset val="134"/>
      </rPr>
      <t>万元，为全县各乡镇</t>
    </r>
    <r>
      <rPr>
        <sz val="16"/>
        <color rgb="FF000000"/>
        <rFont val="Times New Roman"/>
        <charset val="134"/>
      </rPr>
      <t>17892</t>
    </r>
    <r>
      <rPr>
        <sz val="16"/>
        <color rgb="FF000000"/>
        <rFont val="方正仿宋简体"/>
        <charset val="134"/>
      </rPr>
      <t>户贫困户补助菜苗</t>
    </r>
    <r>
      <rPr>
        <sz val="16"/>
        <color rgb="FF000000"/>
        <rFont val="Times New Roman"/>
        <charset val="134"/>
      </rPr>
      <t>369.8661</t>
    </r>
    <r>
      <rPr>
        <sz val="16"/>
        <color rgb="FF000000"/>
        <rFont val="方正仿宋简体"/>
        <charset val="134"/>
      </rPr>
      <t>万株，每株补助</t>
    </r>
    <r>
      <rPr>
        <sz val="16"/>
        <color rgb="FF000000"/>
        <rFont val="Times New Roman"/>
        <charset val="134"/>
      </rPr>
      <t>0.5</t>
    </r>
    <r>
      <rPr>
        <sz val="16"/>
        <color rgb="FF000000"/>
        <rFont val="方正仿宋简体"/>
        <charset val="134"/>
      </rPr>
      <t>元。为各乡镇新成立的农业合作社进行产业引导补助，各合作社根据贫困户发展需求、意愿及</t>
    </r>
    <r>
      <rPr>
        <sz val="16"/>
        <color rgb="FF000000"/>
        <rFont val="Times New Roman"/>
        <charset val="134"/>
      </rPr>
      <t>“</t>
    </r>
    <r>
      <rPr>
        <sz val="16"/>
        <color rgb="FF000000"/>
        <rFont val="方正仿宋简体"/>
        <charset val="134"/>
      </rPr>
      <t>一村一品</t>
    </r>
    <r>
      <rPr>
        <sz val="16"/>
        <color rgb="FF000000"/>
        <rFont val="Times New Roman"/>
        <charset val="134"/>
      </rPr>
      <t>”</t>
    </r>
    <r>
      <rPr>
        <sz val="16"/>
        <color rgb="FF000000"/>
        <rFont val="方正仿宋简体"/>
        <charset val="134"/>
      </rPr>
      <t>规划，为贫困户免费提供蔬菜苗，并负责对果蔬进行统一销售，增强贫困户果蔬产品市场竞争力，进一步提高贫困户收入（具体到村明细由农业农村局负责核实）；</t>
    </r>
    <r>
      <rPr>
        <sz val="16"/>
        <color rgb="FF000000"/>
        <rFont val="Times New Roman"/>
        <charset val="134"/>
      </rPr>
      <t xml:space="preserve">
2.</t>
    </r>
    <r>
      <rPr>
        <sz val="16"/>
        <color rgb="FF000000"/>
        <rFont val="方正仿宋简体"/>
        <charset val="134"/>
      </rPr>
      <t>投资</t>
    </r>
    <r>
      <rPr>
        <sz val="16"/>
        <color rgb="FF000000"/>
        <rFont val="Times New Roman"/>
        <charset val="134"/>
      </rPr>
      <t>779</t>
    </r>
    <r>
      <rPr>
        <sz val="16"/>
        <color rgb="FF000000"/>
        <rFont val="方正仿宋简体"/>
        <charset val="134"/>
      </rPr>
      <t>万元，在色力布亚镇、多来提巴格乡、恰尔巴格乡建设庭院拱棚</t>
    </r>
    <r>
      <rPr>
        <sz val="16"/>
        <color rgb="FF000000"/>
        <rFont val="Times New Roman"/>
        <charset val="134"/>
      </rPr>
      <t>3895</t>
    </r>
    <r>
      <rPr>
        <sz val="16"/>
        <color rgb="FF000000"/>
        <rFont val="方正仿宋简体"/>
        <charset val="134"/>
      </rPr>
      <t>座，庭院拱棚面积为</t>
    </r>
    <r>
      <rPr>
        <sz val="16"/>
        <color rgb="FF000000"/>
        <rFont val="Times New Roman"/>
        <charset val="134"/>
      </rPr>
      <t>6*10</t>
    </r>
    <r>
      <rPr>
        <sz val="16"/>
        <color rgb="FF000000"/>
        <rFont val="方正仿宋简体"/>
        <charset val="134"/>
      </rPr>
      <t>（庭院用地面积</t>
    </r>
    <r>
      <rPr>
        <sz val="16"/>
        <color rgb="FF000000"/>
        <rFont val="Times New Roman"/>
        <charset val="134"/>
      </rPr>
      <t>7</t>
    </r>
    <r>
      <rPr>
        <sz val="16"/>
        <color rgb="FF000000"/>
        <rFont val="方正仿宋简体"/>
        <charset val="134"/>
      </rPr>
      <t>米</t>
    </r>
    <r>
      <rPr>
        <sz val="16"/>
        <color rgb="FF000000"/>
        <rFont val="Times New Roman"/>
        <charset val="134"/>
      </rPr>
      <t>*11</t>
    </r>
    <r>
      <rPr>
        <sz val="16"/>
        <color rgb="FF000000"/>
        <rFont val="方正仿宋简体"/>
        <charset val="134"/>
      </rPr>
      <t>米），主要为镀锌棚架、拱杆、棚膜、压膜线采购安装，计划每座投资</t>
    </r>
    <r>
      <rPr>
        <sz val="16"/>
        <color rgb="FF000000"/>
        <rFont val="Times New Roman"/>
        <charset val="134"/>
      </rPr>
      <t>2000</t>
    </r>
    <r>
      <rPr>
        <sz val="16"/>
        <color rgb="FF000000"/>
        <rFont val="方正仿宋简体"/>
        <charset val="134"/>
      </rPr>
      <t>元，其中：色力布亚镇（</t>
    </r>
    <r>
      <rPr>
        <sz val="16"/>
        <color rgb="FF000000"/>
        <rFont val="Times New Roman"/>
        <charset val="134"/>
      </rPr>
      <t>2290</t>
    </r>
    <r>
      <rPr>
        <sz val="16"/>
        <color rgb="FF000000"/>
        <rFont val="方正仿宋简体"/>
        <charset val="134"/>
      </rPr>
      <t>户）诺贝希（</t>
    </r>
    <r>
      <rPr>
        <sz val="16"/>
        <color rgb="FF000000"/>
        <rFont val="Times New Roman"/>
        <charset val="134"/>
      </rPr>
      <t>1</t>
    </r>
    <r>
      <rPr>
        <sz val="16"/>
        <color rgb="FF000000"/>
        <rFont val="方正仿宋简体"/>
        <charset val="134"/>
      </rPr>
      <t>）村</t>
    </r>
    <r>
      <rPr>
        <sz val="16"/>
        <color rgb="FF000000"/>
        <rFont val="Times New Roman"/>
        <charset val="134"/>
      </rPr>
      <t>31</t>
    </r>
    <r>
      <rPr>
        <sz val="16"/>
        <color rgb="FF000000"/>
        <rFont val="方正仿宋简体"/>
        <charset val="134"/>
      </rPr>
      <t>户、喀拉艾肯博依（</t>
    </r>
    <r>
      <rPr>
        <sz val="16"/>
        <color rgb="FF000000"/>
        <rFont val="Times New Roman"/>
        <charset val="134"/>
      </rPr>
      <t>2</t>
    </r>
    <r>
      <rPr>
        <sz val="16"/>
        <color rgb="FF000000"/>
        <rFont val="方正仿宋简体"/>
        <charset val="134"/>
      </rPr>
      <t>）村</t>
    </r>
    <r>
      <rPr>
        <sz val="16"/>
        <color rgb="FF000000"/>
        <rFont val="Times New Roman"/>
        <charset val="134"/>
      </rPr>
      <t>127</t>
    </r>
    <r>
      <rPr>
        <sz val="16"/>
        <color rgb="FF000000"/>
        <rFont val="方正仿宋简体"/>
        <charset val="134"/>
      </rPr>
      <t>户、阿克吾斯塘（</t>
    </r>
    <r>
      <rPr>
        <sz val="16"/>
        <color rgb="FF000000"/>
        <rFont val="Times New Roman"/>
        <charset val="134"/>
      </rPr>
      <t>4</t>
    </r>
    <r>
      <rPr>
        <sz val="16"/>
        <color rgb="FF000000"/>
        <rFont val="方正仿宋简体"/>
        <charset val="134"/>
      </rPr>
      <t>）村</t>
    </r>
    <r>
      <rPr>
        <sz val="16"/>
        <color rgb="FF000000"/>
        <rFont val="Times New Roman"/>
        <charset val="134"/>
      </rPr>
      <t>95</t>
    </r>
    <r>
      <rPr>
        <sz val="16"/>
        <color rgb="FF000000"/>
        <rFont val="方正仿宋简体"/>
        <charset val="134"/>
      </rPr>
      <t>户、科克力干塔勒（</t>
    </r>
    <r>
      <rPr>
        <sz val="16"/>
        <color rgb="FF000000"/>
        <rFont val="Times New Roman"/>
        <charset val="134"/>
      </rPr>
      <t>6</t>
    </r>
    <r>
      <rPr>
        <sz val="16"/>
        <color rgb="FF000000"/>
        <rFont val="方正仿宋简体"/>
        <charset val="134"/>
      </rPr>
      <t>）村</t>
    </r>
    <r>
      <rPr>
        <sz val="16"/>
        <color rgb="FF000000"/>
        <rFont val="Times New Roman"/>
        <charset val="134"/>
      </rPr>
      <t>34</t>
    </r>
    <r>
      <rPr>
        <sz val="16"/>
        <color rgb="FF000000"/>
        <rFont val="方正仿宋简体"/>
        <charset val="134"/>
      </rPr>
      <t>户、库木萨热依（</t>
    </r>
    <r>
      <rPr>
        <sz val="16"/>
        <color rgb="FF000000"/>
        <rFont val="Times New Roman"/>
        <charset val="134"/>
      </rPr>
      <t>10</t>
    </r>
    <r>
      <rPr>
        <sz val="16"/>
        <color rgb="FF000000"/>
        <rFont val="方正仿宋简体"/>
        <charset val="134"/>
      </rPr>
      <t>）村</t>
    </r>
    <r>
      <rPr>
        <sz val="16"/>
        <color rgb="FF000000"/>
        <rFont val="Times New Roman"/>
        <charset val="134"/>
      </rPr>
      <t>259</t>
    </r>
    <r>
      <rPr>
        <sz val="16"/>
        <color rgb="FF000000"/>
        <rFont val="方正仿宋简体"/>
        <charset val="134"/>
      </rPr>
      <t>户、帕合米勒克</t>
    </r>
    <r>
      <rPr>
        <sz val="16"/>
        <color rgb="FF000000"/>
        <rFont val="Times New Roman"/>
        <charset val="134"/>
      </rPr>
      <t>(11)</t>
    </r>
    <r>
      <rPr>
        <sz val="16"/>
        <color rgb="FF000000"/>
        <rFont val="方正仿宋简体"/>
        <charset val="134"/>
      </rPr>
      <t>村</t>
    </r>
    <r>
      <rPr>
        <sz val="16"/>
        <color rgb="FF000000"/>
        <rFont val="Times New Roman"/>
        <charset val="134"/>
      </rPr>
      <t>361</t>
    </r>
    <r>
      <rPr>
        <sz val="16"/>
        <color rgb="FF000000"/>
        <rFont val="方正仿宋简体"/>
        <charset val="134"/>
      </rPr>
      <t>户、阿克墩结米（</t>
    </r>
    <r>
      <rPr>
        <sz val="16"/>
        <color rgb="FF000000"/>
        <rFont val="Times New Roman"/>
        <charset val="134"/>
      </rPr>
      <t>13</t>
    </r>
    <r>
      <rPr>
        <sz val="16"/>
        <color rgb="FF000000"/>
        <rFont val="方正仿宋简体"/>
        <charset val="134"/>
      </rPr>
      <t>）村</t>
    </r>
    <r>
      <rPr>
        <sz val="16"/>
        <color rgb="FF000000"/>
        <rFont val="Times New Roman"/>
        <charset val="134"/>
      </rPr>
      <t>376</t>
    </r>
    <r>
      <rPr>
        <sz val="16"/>
        <color rgb="FF000000"/>
        <rFont val="方正仿宋简体"/>
        <charset val="134"/>
      </rPr>
      <t>户、拜什吐普（</t>
    </r>
    <r>
      <rPr>
        <sz val="16"/>
        <color rgb="FF000000"/>
        <rFont val="Times New Roman"/>
        <charset val="134"/>
      </rPr>
      <t>15</t>
    </r>
    <r>
      <rPr>
        <sz val="16"/>
        <color rgb="FF000000"/>
        <rFont val="方正仿宋简体"/>
        <charset val="134"/>
      </rPr>
      <t>）村</t>
    </r>
    <r>
      <rPr>
        <sz val="16"/>
        <color rgb="FF000000"/>
        <rFont val="Times New Roman"/>
        <charset val="134"/>
      </rPr>
      <t>134</t>
    </r>
    <r>
      <rPr>
        <sz val="16"/>
        <color rgb="FF000000"/>
        <rFont val="方正仿宋简体"/>
        <charset val="134"/>
      </rPr>
      <t>户、赛克散塔勒（</t>
    </r>
    <r>
      <rPr>
        <sz val="16"/>
        <color rgb="FF000000"/>
        <rFont val="Times New Roman"/>
        <charset val="134"/>
      </rPr>
      <t>16</t>
    </r>
    <r>
      <rPr>
        <sz val="16"/>
        <color rgb="FF000000"/>
        <rFont val="方正仿宋简体"/>
        <charset val="134"/>
      </rPr>
      <t>）村</t>
    </r>
    <r>
      <rPr>
        <sz val="16"/>
        <color rgb="FF000000"/>
        <rFont val="Times New Roman"/>
        <charset val="134"/>
      </rPr>
      <t>430</t>
    </r>
    <r>
      <rPr>
        <sz val="16"/>
        <color rgb="FF000000"/>
        <rFont val="方正仿宋简体"/>
        <charset val="134"/>
      </rPr>
      <t>户、博孜艾日克（</t>
    </r>
    <r>
      <rPr>
        <sz val="16"/>
        <color rgb="FF000000"/>
        <rFont val="Times New Roman"/>
        <charset val="134"/>
      </rPr>
      <t>17</t>
    </r>
    <r>
      <rPr>
        <sz val="16"/>
        <color rgb="FF000000"/>
        <rFont val="方正仿宋简体"/>
        <charset val="134"/>
      </rPr>
      <t>）村</t>
    </r>
    <r>
      <rPr>
        <sz val="16"/>
        <color rgb="FF000000"/>
        <rFont val="Times New Roman"/>
        <charset val="134"/>
      </rPr>
      <t>33</t>
    </r>
    <r>
      <rPr>
        <sz val="16"/>
        <color rgb="FF000000"/>
        <rFont val="方正仿宋简体"/>
        <charset val="134"/>
      </rPr>
      <t>户、英阿瓦提（</t>
    </r>
    <r>
      <rPr>
        <sz val="16"/>
        <color rgb="FF000000"/>
        <rFont val="Times New Roman"/>
        <charset val="134"/>
      </rPr>
      <t>18</t>
    </r>
    <r>
      <rPr>
        <sz val="16"/>
        <color rgb="FF000000"/>
        <rFont val="方正仿宋简体"/>
        <charset val="134"/>
      </rPr>
      <t>）村</t>
    </r>
    <r>
      <rPr>
        <sz val="16"/>
        <color rgb="FF000000"/>
        <rFont val="Times New Roman"/>
        <charset val="134"/>
      </rPr>
      <t>88</t>
    </r>
    <r>
      <rPr>
        <sz val="16"/>
        <color rgb="FF000000"/>
        <rFont val="方正仿宋简体"/>
        <charset val="134"/>
      </rPr>
      <t>户、科台克力克（</t>
    </r>
    <r>
      <rPr>
        <sz val="16"/>
        <color rgb="FF000000"/>
        <rFont val="Times New Roman"/>
        <charset val="134"/>
      </rPr>
      <t>22</t>
    </r>
    <r>
      <rPr>
        <sz val="16"/>
        <color rgb="FF000000"/>
        <rFont val="方正仿宋简体"/>
        <charset val="134"/>
      </rPr>
      <t>）村</t>
    </r>
    <r>
      <rPr>
        <sz val="16"/>
        <color rgb="FF000000"/>
        <rFont val="Times New Roman"/>
        <charset val="134"/>
      </rPr>
      <t>284</t>
    </r>
    <r>
      <rPr>
        <sz val="16"/>
        <color rgb="FF000000"/>
        <rFont val="方正仿宋简体"/>
        <charset val="134"/>
      </rPr>
      <t>户、英巴格</t>
    </r>
    <r>
      <rPr>
        <sz val="16"/>
        <color rgb="FF000000"/>
        <rFont val="Times New Roman"/>
        <charset val="134"/>
      </rPr>
      <t>(5)</t>
    </r>
    <r>
      <rPr>
        <sz val="16"/>
        <color rgb="FF000000"/>
        <rFont val="方正仿宋简体"/>
        <charset val="134"/>
      </rPr>
      <t>社区</t>
    </r>
    <r>
      <rPr>
        <sz val="16"/>
        <color rgb="FF000000"/>
        <rFont val="Times New Roman"/>
        <charset val="134"/>
      </rPr>
      <t>10</t>
    </r>
    <r>
      <rPr>
        <sz val="16"/>
        <color rgb="FF000000"/>
        <rFont val="方正仿宋简体"/>
        <charset val="134"/>
      </rPr>
      <t>户、胡木旦贝希（</t>
    </r>
    <r>
      <rPr>
        <sz val="16"/>
        <color rgb="FF000000"/>
        <rFont val="Times New Roman"/>
        <charset val="134"/>
      </rPr>
      <t>7</t>
    </r>
    <r>
      <rPr>
        <sz val="16"/>
        <color rgb="FF000000"/>
        <rFont val="方正仿宋简体"/>
        <charset val="134"/>
      </rPr>
      <t>）社区</t>
    </r>
    <r>
      <rPr>
        <sz val="16"/>
        <color rgb="FF000000"/>
        <rFont val="Times New Roman"/>
        <charset val="134"/>
      </rPr>
      <t>20</t>
    </r>
    <r>
      <rPr>
        <sz val="16"/>
        <color rgb="FF000000"/>
        <rFont val="方正仿宋简体"/>
        <charset val="134"/>
      </rPr>
      <t>户、夏勒力克</t>
    </r>
    <r>
      <rPr>
        <sz val="16"/>
        <color rgb="FF000000"/>
        <rFont val="Times New Roman"/>
        <charset val="134"/>
      </rPr>
      <t>(9)</t>
    </r>
    <r>
      <rPr>
        <sz val="16"/>
        <color rgb="FF000000"/>
        <rFont val="方正仿宋简体"/>
        <charset val="134"/>
      </rPr>
      <t>社区</t>
    </r>
    <r>
      <rPr>
        <sz val="16"/>
        <color rgb="FF000000"/>
        <rFont val="Times New Roman"/>
        <charset val="134"/>
      </rPr>
      <t>8</t>
    </r>
    <r>
      <rPr>
        <sz val="16"/>
        <color rgb="FF000000"/>
        <rFont val="方正仿宋简体"/>
        <charset val="134"/>
      </rPr>
      <t>户；多来提巴格乡（</t>
    </r>
    <r>
      <rPr>
        <sz val="16"/>
        <color rgb="FF000000"/>
        <rFont val="Times New Roman"/>
        <charset val="134"/>
      </rPr>
      <t>667</t>
    </r>
    <r>
      <rPr>
        <sz val="16"/>
        <color rgb="FF000000"/>
        <rFont val="方正仿宋简体"/>
        <charset val="134"/>
      </rPr>
      <t>户）库如克铁热克（</t>
    </r>
    <r>
      <rPr>
        <sz val="16"/>
        <color rgb="FF000000"/>
        <rFont val="Times New Roman"/>
        <charset val="134"/>
      </rPr>
      <t>6</t>
    </r>
    <r>
      <rPr>
        <sz val="16"/>
        <color rgb="FF000000"/>
        <rFont val="方正仿宋简体"/>
        <charset val="134"/>
      </rPr>
      <t>）村</t>
    </r>
    <r>
      <rPr>
        <sz val="16"/>
        <color rgb="FF000000"/>
        <rFont val="Times New Roman"/>
        <charset val="134"/>
      </rPr>
      <t>130</t>
    </r>
    <r>
      <rPr>
        <sz val="16"/>
        <color rgb="FF000000"/>
        <rFont val="方正仿宋简体"/>
        <charset val="134"/>
      </rPr>
      <t>座、喀拉库勒诺（</t>
    </r>
    <r>
      <rPr>
        <sz val="16"/>
        <color rgb="FF000000"/>
        <rFont val="Times New Roman"/>
        <charset val="134"/>
      </rPr>
      <t>7</t>
    </r>
    <r>
      <rPr>
        <sz val="16"/>
        <color rgb="FF000000"/>
        <rFont val="方正仿宋简体"/>
        <charset val="134"/>
      </rPr>
      <t>）村</t>
    </r>
    <r>
      <rPr>
        <sz val="16"/>
        <color rgb="FF000000"/>
        <rFont val="Times New Roman"/>
        <charset val="134"/>
      </rPr>
      <t>50</t>
    </r>
    <r>
      <rPr>
        <sz val="16"/>
        <color rgb="FF000000"/>
        <rFont val="方正仿宋简体"/>
        <charset val="134"/>
      </rPr>
      <t>座、欧吐拉吾斯塘（</t>
    </r>
    <r>
      <rPr>
        <sz val="16"/>
        <color rgb="FF000000"/>
        <rFont val="Times New Roman"/>
        <charset val="134"/>
      </rPr>
      <t>14</t>
    </r>
    <r>
      <rPr>
        <sz val="16"/>
        <color rgb="FF000000"/>
        <rFont val="方正仿宋简体"/>
        <charset val="134"/>
      </rPr>
      <t>）村</t>
    </r>
    <r>
      <rPr>
        <sz val="16"/>
        <color rgb="FF000000"/>
        <rFont val="Times New Roman"/>
        <charset val="134"/>
      </rPr>
      <t>122</t>
    </r>
    <r>
      <rPr>
        <sz val="16"/>
        <color rgb="FF000000"/>
        <rFont val="方正仿宋简体"/>
        <charset val="134"/>
      </rPr>
      <t>座、叶坎买里斯（</t>
    </r>
    <r>
      <rPr>
        <sz val="16"/>
        <color rgb="FF000000"/>
        <rFont val="Times New Roman"/>
        <charset val="134"/>
      </rPr>
      <t>15</t>
    </r>
    <r>
      <rPr>
        <sz val="16"/>
        <color rgb="FF000000"/>
        <rFont val="方正仿宋简体"/>
        <charset val="134"/>
      </rPr>
      <t>）村</t>
    </r>
    <r>
      <rPr>
        <sz val="16"/>
        <color rgb="FF000000"/>
        <rFont val="Times New Roman"/>
        <charset val="134"/>
      </rPr>
      <t>100</t>
    </r>
    <r>
      <rPr>
        <sz val="16"/>
        <color rgb="FF000000"/>
        <rFont val="方正仿宋简体"/>
        <charset val="134"/>
      </rPr>
      <t>座、卡藏塔甫提（</t>
    </r>
    <r>
      <rPr>
        <sz val="16"/>
        <color rgb="FF000000"/>
        <rFont val="Times New Roman"/>
        <charset val="134"/>
      </rPr>
      <t>21</t>
    </r>
    <r>
      <rPr>
        <sz val="16"/>
        <color rgb="FF000000"/>
        <rFont val="方正仿宋简体"/>
        <charset val="134"/>
      </rPr>
      <t>）村</t>
    </r>
    <r>
      <rPr>
        <sz val="16"/>
        <color rgb="FF000000"/>
        <rFont val="Times New Roman"/>
        <charset val="134"/>
      </rPr>
      <t>265</t>
    </r>
    <r>
      <rPr>
        <sz val="16"/>
        <color rgb="FF000000"/>
        <rFont val="方正仿宋简体"/>
        <charset val="134"/>
      </rPr>
      <t>座；恰尔巴格乡（</t>
    </r>
    <r>
      <rPr>
        <sz val="16"/>
        <color rgb="FF000000"/>
        <rFont val="Times New Roman"/>
        <charset val="134"/>
      </rPr>
      <t>938</t>
    </r>
    <r>
      <rPr>
        <sz val="16"/>
        <color rgb="FF000000"/>
        <rFont val="方正仿宋简体"/>
        <charset val="134"/>
      </rPr>
      <t>户）恰尔巴格（</t>
    </r>
    <r>
      <rPr>
        <sz val="16"/>
        <color rgb="FF000000"/>
        <rFont val="Times New Roman"/>
        <charset val="134"/>
      </rPr>
      <t>1</t>
    </r>
    <r>
      <rPr>
        <sz val="16"/>
        <color rgb="FF000000"/>
        <rFont val="方正仿宋简体"/>
        <charset val="134"/>
      </rPr>
      <t>）村</t>
    </r>
    <r>
      <rPr>
        <sz val="16"/>
        <color rgb="FF000000"/>
        <rFont val="Times New Roman"/>
        <charset val="134"/>
      </rPr>
      <t>386</t>
    </r>
    <r>
      <rPr>
        <sz val="16"/>
        <color rgb="FF000000"/>
        <rFont val="方正仿宋简体"/>
        <charset val="134"/>
      </rPr>
      <t>座、店阿勒迪（</t>
    </r>
    <r>
      <rPr>
        <sz val="16"/>
        <color rgb="FF000000"/>
        <rFont val="Times New Roman"/>
        <charset val="134"/>
      </rPr>
      <t>3</t>
    </r>
    <r>
      <rPr>
        <sz val="16"/>
        <color rgb="FF000000"/>
        <rFont val="方正仿宋简体"/>
        <charset val="134"/>
      </rPr>
      <t>）村</t>
    </r>
    <r>
      <rPr>
        <sz val="16"/>
        <color rgb="FF000000"/>
        <rFont val="Times New Roman"/>
        <charset val="134"/>
      </rPr>
      <t>100</t>
    </r>
    <r>
      <rPr>
        <sz val="16"/>
        <color rgb="FF000000"/>
        <rFont val="方正仿宋简体"/>
        <charset val="134"/>
      </rPr>
      <t>座、塔格阿勒迪（</t>
    </r>
    <r>
      <rPr>
        <sz val="16"/>
        <color rgb="FF000000"/>
        <rFont val="Times New Roman"/>
        <charset val="134"/>
      </rPr>
      <t>7</t>
    </r>
    <r>
      <rPr>
        <sz val="16"/>
        <color rgb="FF000000"/>
        <rFont val="方正仿宋简体"/>
        <charset val="134"/>
      </rPr>
      <t>）村</t>
    </r>
    <r>
      <rPr>
        <sz val="16"/>
        <color rgb="FF000000"/>
        <rFont val="Times New Roman"/>
        <charset val="134"/>
      </rPr>
      <t>200</t>
    </r>
    <r>
      <rPr>
        <sz val="16"/>
        <color rgb="FF000000"/>
        <rFont val="方正仿宋简体"/>
        <charset val="134"/>
      </rPr>
      <t>座、奥依阔坦（</t>
    </r>
    <r>
      <rPr>
        <sz val="16"/>
        <color rgb="FF000000"/>
        <rFont val="Times New Roman"/>
        <charset val="134"/>
      </rPr>
      <t>11</t>
    </r>
    <r>
      <rPr>
        <sz val="16"/>
        <color rgb="FF000000"/>
        <rFont val="方正仿宋简体"/>
        <charset val="134"/>
      </rPr>
      <t>）村</t>
    </r>
    <r>
      <rPr>
        <sz val="16"/>
        <color rgb="FF000000"/>
        <rFont val="Times New Roman"/>
        <charset val="134"/>
      </rPr>
      <t>143</t>
    </r>
    <r>
      <rPr>
        <sz val="16"/>
        <color rgb="FF000000"/>
        <rFont val="方正仿宋简体"/>
        <charset val="134"/>
      </rPr>
      <t>座、炮台（</t>
    </r>
    <r>
      <rPr>
        <sz val="16"/>
        <color rgb="FF000000"/>
        <rFont val="Times New Roman"/>
        <charset val="134"/>
      </rPr>
      <t>16</t>
    </r>
    <r>
      <rPr>
        <sz val="16"/>
        <color rgb="FF000000"/>
        <rFont val="方正仿宋简体"/>
        <charset val="134"/>
      </rPr>
      <t>）村</t>
    </r>
    <r>
      <rPr>
        <sz val="16"/>
        <color rgb="FF000000"/>
        <rFont val="Times New Roman"/>
        <charset val="134"/>
      </rPr>
      <t>19</t>
    </r>
    <r>
      <rPr>
        <sz val="16"/>
        <color rgb="FF000000"/>
        <rFont val="方正仿宋简体"/>
        <charset val="134"/>
      </rPr>
      <t>座、墩买里（</t>
    </r>
    <r>
      <rPr>
        <sz val="16"/>
        <color rgb="FF000000"/>
        <rFont val="Times New Roman"/>
        <charset val="134"/>
      </rPr>
      <t>19</t>
    </r>
    <r>
      <rPr>
        <sz val="16"/>
        <color rgb="FF000000"/>
        <rFont val="方正仿宋简体"/>
        <charset val="134"/>
      </rPr>
      <t>）村</t>
    </r>
    <r>
      <rPr>
        <sz val="16"/>
        <color rgb="FF000000"/>
        <rFont val="Times New Roman"/>
        <charset val="134"/>
      </rPr>
      <t>90</t>
    </r>
    <r>
      <rPr>
        <sz val="16"/>
        <color rgb="FF000000"/>
        <rFont val="方正仿宋简体"/>
        <charset val="134"/>
      </rPr>
      <t>座。</t>
    </r>
  </si>
  <si>
    <t>bcx-2021-08</t>
  </si>
  <si>
    <t>庭院果蔬管道灌溉饮水工程</t>
  </si>
  <si>
    <t>英吾斯塘乡、阿克萨克马热勒乡、夏马勒乡、多来提巴格乡</t>
  </si>
  <si>
    <r>
      <rPr>
        <sz val="16"/>
        <color rgb="FF000000"/>
        <rFont val="方正仿宋简体"/>
        <charset val="134"/>
      </rPr>
      <t>投资</t>
    </r>
    <r>
      <rPr>
        <sz val="16"/>
        <color rgb="FF000000"/>
        <rFont val="Times New Roman"/>
        <charset val="134"/>
      </rPr>
      <t>1100</t>
    </r>
    <r>
      <rPr>
        <sz val="16"/>
        <color rgb="FF000000"/>
        <rFont val="方正仿宋简体"/>
        <charset val="134"/>
      </rPr>
      <t>万元。</t>
    </r>
    <r>
      <rPr>
        <sz val="16"/>
        <color rgb="FF000000"/>
        <rFont val="Times New Roman"/>
        <charset val="134"/>
      </rPr>
      <t xml:space="preserve">
1. </t>
    </r>
    <r>
      <rPr>
        <sz val="16"/>
        <color rgb="FF000000"/>
        <rFont val="方正仿宋简体"/>
        <charset val="134"/>
      </rPr>
      <t>巴楚县英吾斯塘乡庭院果蔬管道灌溉引水工程：投资</t>
    </r>
    <r>
      <rPr>
        <sz val="16"/>
        <color rgb="FF000000"/>
        <rFont val="Times New Roman"/>
        <charset val="134"/>
      </rPr>
      <t>360</t>
    </r>
    <r>
      <rPr>
        <sz val="16"/>
        <color rgb="FF000000"/>
        <rFont val="方正仿宋简体"/>
        <charset val="134"/>
      </rPr>
      <t>万元，在英吾斯塘乡协开尔巴格（</t>
    </r>
    <r>
      <rPr>
        <sz val="16"/>
        <color rgb="FF000000"/>
        <rFont val="Times New Roman"/>
        <charset val="134"/>
      </rPr>
      <t>5</t>
    </r>
    <r>
      <rPr>
        <sz val="16"/>
        <color rgb="FF000000"/>
        <rFont val="方正仿宋简体"/>
        <charset val="134"/>
      </rPr>
      <t>）村、铁热克力克（</t>
    </r>
    <r>
      <rPr>
        <sz val="16"/>
        <color rgb="FF000000"/>
        <rFont val="Times New Roman"/>
        <charset val="134"/>
      </rPr>
      <t>7</t>
    </r>
    <r>
      <rPr>
        <sz val="16"/>
        <color rgb="FF000000"/>
        <rFont val="方正仿宋简体"/>
        <charset val="134"/>
      </rPr>
      <t>）</t>
    </r>
    <r>
      <rPr>
        <sz val="16"/>
        <color rgb="FF000000"/>
        <rFont val="Times New Roman"/>
        <charset val="134"/>
      </rPr>
      <t xml:space="preserve"> </t>
    </r>
    <r>
      <rPr>
        <sz val="16"/>
        <color rgb="FF000000"/>
        <rFont val="方正仿宋简体"/>
        <charset val="134"/>
      </rPr>
      <t>村、阔纳巴扎（</t>
    </r>
    <r>
      <rPr>
        <sz val="16"/>
        <color rgb="FF000000"/>
        <rFont val="Times New Roman"/>
        <charset val="134"/>
      </rPr>
      <t>8</t>
    </r>
    <r>
      <rPr>
        <sz val="16"/>
        <color rgb="FF000000"/>
        <rFont val="方正仿宋简体"/>
        <charset val="134"/>
      </rPr>
      <t>）村、奥尔曼（</t>
    </r>
    <r>
      <rPr>
        <sz val="16"/>
        <color rgb="FF000000"/>
        <rFont val="Times New Roman"/>
        <charset val="134"/>
      </rPr>
      <t>9</t>
    </r>
    <r>
      <rPr>
        <sz val="16"/>
        <color rgb="FF000000"/>
        <rFont val="方正仿宋简体"/>
        <charset val="134"/>
      </rPr>
      <t>）村、也台买里（</t>
    </r>
    <r>
      <rPr>
        <sz val="16"/>
        <color rgb="FF000000"/>
        <rFont val="Times New Roman"/>
        <charset val="134"/>
      </rPr>
      <t>19</t>
    </r>
    <r>
      <rPr>
        <sz val="16"/>
        <color rgb="FF000000"/>
        <rFont val="方正仿宋简体"/>
        <charset val="134"/>
      </rPr>
      <t>）村、</t>
    </r>
    <r>
      <rPr>
        <sz val="16"/>
        <color rgb="FF000000"/>
        <rFont val="Times New Roman"/>
        <charset val="134"/>
      </rPr>
      <t xml:space="preserve"> </t>
    </r>
    <r>
      <rPr>
        <sz val="16"/>
        <color rgb="FF000000"/>
        <rFont val="方正仿宋简体"/>
        <charset val="134"/>
      </rPr>
      <t>巴什乌堂（</t>
    </r>
    <r>
      <rPr>
        <sz val="16"/>
        <color rgb="FF000000"/>
        <rFont val="Times New Roman"/>
        <charset val="134"/>
      </rPr>
      <t>20</t>
    </r>
    <r>
      <rPr>
        <sz val="16"/>
        <color rgb="FF000000"/>
        <rFont val="方正仿宋简体"/>
        <charset val="134"/>
      </rPr>
      <t>）村实施庭院管道灌溉工程，新建</t>
    </r>
    <r>
      <rPr>
        <sz val="16"/>
        <color rgb="FF000000"/>
        <rFont val="Times New Roman"/>
        <charset val="134"/>
      </rPr>
      <t>300</t>
    </r>
    <r>
      <rPr>
        <sz val="16"/>
        <color rgb="FF000000"/>
        <rFont val="方正仿宋简体"/>
        <charset val="134"/>
      </rPr>
      <t>立方米沉砂池</t>
    </r>
    <r>
      <rPr>
        <sz val="16"/>
        <color rgb="FF000000"/>
        <rFont val="Times New Roman"/>
        <charset val="134"/>
      </rPr>
      <t>6</t>
    </r>
    <r>
      <rPr>
        <sz val="16"/>
        <color rgb="FF000000"/>
        <rFont val="方正仿宋简体"/>
        <charset val="134"/>
      </rPr>
      <t>座，配套低压管道</t>
    </r>
    <r>
      <rPr>
        <sz val="16"/>
        <color rgb="FF000000"/>
        <rFont val="Times New Roman"/>
        <charset val="134"/>
      </rPr>
      <t xml:space="preserve">18 </t>
    </r>
    <r>
      <rPr>
        <sz val="16"/>
        <color rgb="FF000000"/>
        <rFont val="方正仿宋简体"/>
        <charset val="134"/>
      </rPr>
      <t>公里、水泵等相关附属设施；</t>
    </r>
    <r>
      <rPr>
        <sz val="16"/>
        <color rgb="FF000000"/>
        <rFont val="Times New Roman"/>
        <charset val="134"/>
      </rPr>
      <t xml:space="preserve">
2.</t>
    </r>
    <r>
      <rPr>
        <sz val="16"/>
        <color rgb="FF000000"/>
        <rFont val="方正仿宋简体"/>
        <charset val="134"/>
      </rPr>
      <t>巴楚县阿克萨克马热勒乡克其勒克村庭院果蔬灌溉蓄水池建设工程；投资</t>
    </r>
    <r>
      <rPr>
        <sz val="16"/>
        <color rgb="FF000000"/>
        <rFont val="Times New Roman"/>
        <charset val="134"/>
      </rPr>
      <t>200</t>
    </r>
    <r>
      <rPr>
        <sz val="16"/>
        <color rgb="FF000000"/>
        <rFont val="方正仿宋简体"/>
        <charset val="134"/>
      </rPr>
      <t>万元，在阿克萨克马热勒乡克其勒克（</t>
    </r>
    <r>
      <rPr>
        <sz val="16"/>
        <color rgb="FF000000"/>
        <rFont val="Times New Roman"/>
        <charset val="134"/>
      </rPr>
      <t>16</t>
    </r>
    <r>
      <rPr>
        <sz val="16"/>
        <color rgb="FF000000"/>
        <rFont val="方正仿宋简体"/>
        <charset val="134"/>
      </rPr>
      <t>）</t>
    </r>
    <r>
      <rPr>
        <sz val="16"/>
        <color rgb="FF000000"/>
        <rFont val="Times New Roman"/>
        <charset val="134"/>
      </rPr>
      <t xml:space="preserve"> </t>
    </r>
    <r>
      <rPr>
        <sz val="16"/>
        <color rgb="FF000000"/>
        <rFont val="方正仿宋简体"/>
        <charset val="134"/>
      </rPr>
      <t>村新建</t>
    </r>
    <r>
      <rPr>
        <sz val="16"/>
        <color rgb="FF000000"/>
        <rFont val="Times New Roman"/>
        <charset val="134"/>
      </rPr>
      <t>1000</t>
    </r>
    <r>
      <rPr>
        <sz val="16"/>
        <color rgb="FF000000"/>
        <rFont val="方正仿宋简体"/>
        <charset val="134"/>
      </rPr>
      <t>立方米蓄水池两座，配套相关设施；</t>
    </r>
    <r>
      <rPr>
        <sz val="16"/>
        <color rgb="FF000000"/>
        <rFont val="Times New Roman"/>
        <charset val="134"/>
      </rPr>
      <t xml:space="preserve">
3. </t>
    </r>
    <r>
      <rPr>
        <sz val="16"/>
        <color rgb="FF000000"/>
        <rFont val="方正仿宋简体"/>
        <charset val="134"/>
      </rPr>
      <t>巴楚县夏马勒乡庭院果蔬管道灌溉引水工程；投资</t>
    </r>
    <r>
      <rPr>
        <sz val="16"/>
        <color rgb="FF000000"/>
        <rFont val="Times New Roman"/>
        <charset val="134"/>
      </rPr>
      <t>180</t>
    </r>
    <r>
      <rPr>
        <sz val="16"/>
        <color rgb="FF000000"/>
        <rFont val="方正仿宋简体"/>
        <charset val="134"/>
      </rPr>
      <t>万元在夏马勒乡古勒巴格（</t>
    </r>
    <r>
      <rPr>
        <sz val="16"/>
        <color rgb="FF000000"/>
        <rFont val="Times New Roman"/>
        <charset val="134"/>
      </rPr>
      <t>3</t>
    </r>
    <r>
      <rPr>
        <sz val="16"/>
        <color rgb="FF000000"/>
        <rFont val="方正仿宋简体"/>
        <charset val="134"/>
      </rPr>
      <t>）村、</t>
    </r>
    <r>
      <rPr>
        <sz val="16"/>
        <color rgb="FF000000"/>
        <rFont val="Times New Roman"/>
        <charset val="134"/>
      </rPr>
      <t xml:space="preserve"> </t>
    </r>
    <r>
      <rPr>
        <sz val="16"/>
        <color rgb="FF000000"/>
        <rFont val="方正仿宋简体"/>
        <charset val="134"/>
      </rPr>
      <t>英吾斯塘（</t>
    </r>
    <r>
      <rPr>
        <sz val="16"/>
        <color rgb="FF000000"/>
        <rFont val="Times New Roman"/>
        <charset val="134"/>
      </rPr>
      <t>4</t>
    </r>
    <r>
      <rPr>
        <sz val="16"/>
        <color rgb="FF000000"/>
        <rFont val="方正仿宋简体"/>
        <charset val="134"/>
      </rPr>
      <t>）村、盖买（</t>
    </r>
    <r>
      <rPr>
        <sz val="16"/>
        <color rgb="FF000000"/>
        <rFont val="Times New Roman"/>
        <charset val="134"/>
      </rPr>
      <t>9</t>
    </r>
    <r>
      <rPr>
        <sz val="16"/>
        <color rgb="FF000000"/>
        <rFont val="方正仿宋简体"/>
        <charset val="134"/>
      </rPr>
      <t>）村实施庭院管道灌溉工程，新建</t>
    </r>
    <r>
      <rPr>
        <sz val="16"/>
        <color rgb="FF000000"/>
        <rFont val="Times New Roman"/>
        <charset val="134"/>
      </rPr>
      <t xml:space="preserve">300 </t>
    </r>
    <r>
      <rPr>
        <sz val="16"/>
        <color rgb="FF000000"/>
        <rFont val="方正仿宋简体"/>
        <charset val="134"/>
      </rPr>
      <t>立方米沉砂池</t>
    </r>
    <r>
      <rPr>
        <sz val="16"/>
        <color rgb="FF000000"/>
        <rFont val="Times New Roman"/>
        <charset val="134"/>
      </rPr>
      <t>3</t>
    </r>
    <r>
      <rPr>
        <sz val="16"/>
        <color rgb="FF000000"/>
        <rFont val="方正仿宋简体"/>
        <charset val="134"/>
      </rPr>
      <t>座，配套低压管道</t>
    </r>
    <r>
      <rPr>
        <sz val="16"/>
        <color rgb="FF000000"/>
        <rFont val="Times New Roman"/>
        <charset val="134"/>
      </rPr>
      <t>9</t>
    </r>
    <r>
      <rPr>
        <sz val="16"/>
        <color rgb="FF000000"/>
        <rFont val="方正仿宋简体"/>
        <charset val="134"/>
      </rPr>
      <t>公里、水泵等相关附属设施；</t>
    </r>
    <r>
      <rPr>
        <sz val="16"/>
        <color rgb="FF000000"/>
        <rFont val="Times New Roman"/>
        <charset val="134"/>
      </rPr>
      <t xml:space="preserve">
4.</t>
    </r>
    <r>
      <rPr>
        <sz val="16"/>
        <color rgb="FF000000"/>
        <rFont val="方正仿宋简体"/>
        <charset val="134"/>
      </rPr>
      <t>巴楚县多来提巴格乡庭院果蔬管道灌溉引水工程；投资</t>
    </r>
    <r>
      <rPr>
        <sz val="16"/>
        <color rgb="FF000000"/>
        <rFont val="Times New Roman"/>
        <charset val="134"/>
      </rPr>
      <t>360</t>
    </r>
    <r>
      <rPr>
        <sz val="16"/>
        <color rgb="FF000000"/>
        <rFont val="方正仿宋简体"/>
        <charset val="134"/>
      </rPr>
      <t>万元，在多来提巴格乡开外孜力克（</t>
    </r>
    <r>
      <rPr>
        <sz val="16"/>
        <color rgb="FF000000"/>
        <rFont val="Times New Roman"/>
        <charset val="134"/>
      </rPr>
      <t>3</t>
    </r>
    <r>
      <rPr>
        <sz val="16"/>
        <color rgb="FF000000"/>
        <rFont val="方正仿宋简体"/>
        <charset val="134"/>
      </rPr>
      <t>）村、吉格代力克巴</t>
    </r>
    <r>
      <rPr>
        <sz val="16"/>
        <color rgb="FF000000"/>
        <rFont val="Times New Roman"/>
        <charset val="134"/>
      </rPr>
      <t xml:space="preserve"> </t>
    </r>
    <r>
      <rPr>
        <sz val="16"/>
        <color rgb="FF000000"/>
        <rFont val="方正仿宋简体"/>
        <charset val="134"/>
      </rPr>
      <t>格（</t>
    </r>
    <r>
      <rPr>
        <sz val="16"/>
        <color rgb="FF000000"/>
        <rFont val="Times New Roman"/>
        <charset val="134"/>
      </rPr>
      <t>5</t>
    </r>
    <r>
      <rPr>
        <sz val="16"/>
        <color rgb="FF000000"/>
        <rFont val="方正仿宋简体"/>
        <charset val="134"/>
      </rPr>
      <t>）村、克其克托帕（</t>
    </r>
    <r>
      <rPr>
        <sz val="16"/>
        <color rgb="FF000000"/>
        <rFont val="Times New Roman"/>
        <charset val="134"/>
      </rPr>
      <t>10</t>
    </r>
    <r>
      <rPr>
        <sz val="16"/>
        <color rgb="FF000000"/>
        <rFont val="方正仿宋简体"/>
        <charset val="134"/>
      </rPr>
      <t>）村、叶坎买里斯（</t>
    </r>
    <r>
      <rPr>
        <sz val="16"/>
        <color rgb="FF000000"/>
        <rFont val="Times New Roman"/>
        <charset val="134"/>
      </rPr>
      <t>15</t>
    </r>
    <r>
      <rPr>
        <sz val="16"/>
        <color rgb="FF000000"/>
        <rFont val="方正仿宋简体"/>
        <charset val="134"/>
      </rPr>
      <t>）村、</t>
    </r>
    <r>
      <rPr>
        <sz val="16"/>
        <color rgb="FF000000"/>
        <rFont val="Times New Roman"/>
        <charset val="134"/>
      </rPr>
      <t xml:space="preserve"> </t>
    </r>
    <r>
      <rPr>
        <sz val="16"/>
        <color rgb="FF000000"/>
        <rFont val="方正仿宋简体"/>
        <charset val="134"/>
      </rPr>
      <t>塔格吾斯塘（</t>
    </r>
    <r>
      <rPr>
        <sz val="16"/>
        <color rgb="FF000000"/>
        <rFont val="Times New Roman"/>
        <charset val="134"/>
      </rPr>
      <t>16</t>
    </r>
    <r>
      <rPr>
        <sz val="16"/>
        <color rgb="FF000000"/>
        <rFont val="方正仿宋简体"/>
        <charset val="134"/>
      </rPr>
      <t>）村、色尔古奴什（</t>
    </r>
    <r>
      <rPr>
        <sz val="16"/>
        <color rgb="FF000000"/>
        <rFont val="Times New Roman"/>
        <charset val="134"/>
      </rPr>
      <t>19</t>
    </r>
    <r>
      <rPr>
        <sz val="16"/>
        <color rgb="FF000000"/>
        <rFont val="方正仿宋简体"/>
        <charset val="134"/>
      </rPr>
      <t>）村实施庭院管道灌溉工程，新建</t>
    </r>
    <r>
      <rPr>
        <sz val="16"/>
        <color rgb="FF000000"/>
        <rFont val="Times New Roman"/>
        <charset val="134"/>
      </rPr>
      <t>300</t>
    </r>
    <r>
      <rPr>
        <sz val="16"/>
        <color rgb="FF000000"/>
        <rFont val="方正仿宋简体"/>
        <charset val="134"/>
      </rPr>
      <t>立方米沉砂池</t>
    </r>
    <r>
      <rPr>
        <sz val="16"/>
        <color rgb="FF000000"/>
        <rFont val="Times New Roman"/>
        <charset val="134"/>
      </rPr>
      <t>6</t>
    </r>
    <r>
      <rPr>
        <sz val="16"/>
        <color rgb="FF000000"/>
        <rFont val="方正仿宋简体"/>
        <charset val="134"/>
      </rPr>
      <t>座，配套低压管道</t>
    </r>
    <r>
      <rPr>
        <sz val="16"/>
        <color rgb="FF000000"/>
        <rFont val="Times New Roman"/>
        <charset val="134"/>
      </rPr>
      <t>18</t>
    </r>
    <r>
      <rPr>
        <sz val="16"/>
        <color rgb="FF000000"/>
        <rFont val="方正仿宋简体"/>
        <charset val="134"/>
      </rPr>
      <t>公里、</t>
    </r>
    <r>
      <rPr>
        <sz val="16"/>
        <color rgb="FF000000"/>
        <rFont val="Times New Roman"/>
        <charset val="134"/>
      </rPr>
      <t xml:space="preserve"> </t>
    </r>
    <r>
      <rPr>
        <sz val="16"/>
        <color rgb="FF000000"/>
        <rFont val="方正仿宋简体"/>
        <charset val="134"/>
      </rPr>
      <t>水泵等相关附属设施。</t>
    </r>
  </si>
  <si>
    <t>扶贫资金（以工代赈资金）</t>
  </si>
  <si>
    <r>
      <rPr>
        <sz val="16"/>
        <color rgb="FF000000"/>
        <rFont val="Times New Roman"/>
        <charset val="134"/>
      </rPr>
      <t>16</t>
    </r>
    <r>
      <rPr>
        <sz val="16"/>
        <color rgb="FF000000"/>
        <rFont val="方正仿宋简体"/>
        <charset val="134"/>
      </rPr>
      <t>个行政村</t>
    </r>
  </si>
  <si>
    <t>bcx-2021-09</t>
  </si>
  <si>
    <t>农产品储运体系建设</t>
  </si>
  <si>
    <r>
      <rPr>
        <sz val="11"/>
        <color rgb="FF000000"/>
        <rFont val="方正仿宋简体"/>
        <charset val="134"/>
      </rPr>
      <t>色力布亚镇（南片区），阿拉格尔乡孜瓦塔勒（</t>
    </r>
    <r>
      <rPr>
        <sz val="11"/>
        <color rgb="FF000000"/>
        <rFont val="Times New Roman"/>
        <charset val="134"/>
      </rPr>
      <t>1</t>
    </r>
    <r>
      <rPr>
        <sz val="11"/>
        <color rgb="FF000000"/>
        <rFont val="方正仿宋简体"/>
        <charset val="134"/>
      </rPr>
      <t>）村、阔纳乌塘（</t>
    </r>
    <r>
      <rPr>
        <sz val="11"/>
        <color rgb="FF000000"/>
        <rFont val="Times New Roman"/>
        <charset val="134"/>
      </rPr>
      <t>3</t>
    </r>
    <r>
      <rPr>
        <sz val="11"/>
        <color rgb="FF000000"/>
        <rFont val="方正仿宋简体"/>
        <charset val="134"/>
      </rPr>
      <t>）村、萨干吾斯塘（</t>
    </r>
    <r>
      <rPr>
        <sz val="11"/>
        <color rgb="FF000000"/>
        <rFont val="Times New Roman"/>
        <charset val="134"/>
      </rPr>
      <t>8</t>
    </r>
    <r>
      <rPr>
        <sz val="11"/>
        <color rgb="FF000000"/>
        <rFont val="方正仿宋简体"/>
        <charset val="134"/>
      </rPr>
      <t>）村、阿克库勒（</t>
    </r>
    <r>
      <rPr>
        <sz val="11"/>
        <color rgb="FF000000"/>
        <rFont val="Times New Roman"/>
        <charset val="134"/>
      </rPr>
      <t>15</t>
    </r>
    <r>
      <rPr>
        <sz val="11"/>
        <color rgb="FF000000"/>
        <rFont val="方正仿宋简体"/>
        <charset val="134"/>
      </rPr>
      <t>）村各</t>
    </r>
    <r>
      <rPr>
        <sz val="11"/>
        <color rgb="FF000000"/>
        <rFont val="Times New Roman"/>
        <charset val="134"/>
      </rPr>
      <t>1</t>
    </r>
    <r>
      <rPr>
        <sz val="11"/>
        <color rgb="FF000000"/>
        <rFont val="方正仿宋简体"/>
        <charset val="134"/>
      </rPr>
      <t>座；阿克萨克马热勒乡塘巴扎（</t>
    </r>
    <r>
      <rPr>
        <sz val="11"/>
        <color rgb="FF000000"/>
        <rFont val="Times New Roman"/>
        <charset val="134"/>
      </rPr>
      <t>3</t>
    </r>
    <r>
      <rPr>
        <sz val="11"/>
        <color rgb="FF000000"/>
        <rFont val="方正仿宋简体"/>
        <charset val="134"/>
      </rPr>
      <t>）村、阿克库木（</t>
    </r>
    <r>
      <rPr>
        <sz val="11"/>
        <color rgb="FF000000"/>
        <rFont val="Times New Roman"/>
        <charset val="134"/>
      </rPr>
      <t>4</t>
    </r>
    <r>
      <rPr>
        <sz val="11"/>
        <color rgb="FF000000"/>
        <rFont val="方正仿宋简体"/>
        <charset val="134"/>
      </rPr>
      <t>）村、其乃库勒（</t>
    </r>
    <r>
      <rPr>
        <sz val="11"/>
        <color rgb="FF000000"/>
        <rFont val="Times New Roman"/>
        <charset val="134"/>
      </rPr>
      <t>5</t>
    </r>
    <r>
      <rPr>
        <sz val="11"/>
        <color rgb="FF000000"/>
        <rFont val="方正仿宋简体"/>
        <charset val="134"/>
      </rPr>
      <t>）村、吉格代库勒（</t>
    </r>
    <r>
      <rPr>
        <sz val="11"/>
        <color rgb="FF000000"/>
        <rFont val="Times New Roman"/>
        <charset val="134"/>
      </rPr>
      <t>6</t>
    </r>
    <r>
      <rPr>
        <sz val="11"/>
        <color rgb="FF000000"/>
        <rFont val="方正仿宋简体"/>
        <charset val="134"/>
      </rPr>
      <t>）村、古再（</t>
    </r>
    <r>
      <rPr>
        <sz val="11"/>
        <color rgb="FF000000"/>
        <rFont val="Times New Roman"/>
        <charset val="134"/>
      </rPr>
      <t>7</t>
    </r>
    <r>
      <rPr>
        <sz val="11"/>
        <color rgb="FF000000"/>
        <rFont val="方正仿宋简体"/>
        <charset val="134"/>
      </rPr>
      <t>）村、喀塔尔墩（</t>
    </r>
    <r>
      <rPr>
        <sz val="11"/>
        <color rgb="FF000000"/>
        <rFont val="Times New Roman"/>
        <charset val="134"/>
      </rPr>
      <t>8</t>
    </r>
    <r>
      <rPr>
        <sz val="11"/>
        <color rgb="FF000000"/>
        <rFont val="方正仿宋简体"/>
        <charset val="134"/>
      </rPr>
      <t>）村、恰尔阿勒迪（</t>
    </r>
    <r>
      <rPr>
        <sz val="11"/>
        <color rgb="FF000000"/>
        <rFont val="Times New Roman"/>
        <charset val="134"/>
      </rPr>
      <t>10</t>
    </r>
    <r>
      <rPr>
        <sz val="11"/>
        <color rgb="FF000000"/>
        <rFont val="方正仿宋简体"/>
        <charset val="134"/>
      </rPr>
      <t>）村、博尔其墩（</t>
    </r>
    <r>
      <rPr>
        <sz val="11"/>
        <color rgb="FF000000"/>
        <rFont val="Times New Roman"/>
        <charset val="134"/>
      </rPr>
      <t>12</t>
    </r>
    <r>
      <rPr>
        <sz val="11"/>
        <color rgb="FF000000"/>
        <rFont val="方正仿宋简体"/>
        <charset val="134"/>
      </rPr>
      <t>）村、阿克萨克玛热勒（</t>
    </r>
    <r>
      <rPr>
        <sz val="11"/>
        <color rgb="FF000000"/>
        <rFont val="Times New Roman"/>
        <charset val="134"/>
      </rPr>
      <t>13</t>
    </r>
    <r>
      <rPr>
        <sz val="11"/>
        <color rgb="FF000000"/>
        <rFont val="方正仿宋简体"/>
        <charset val="134"/>
      </rPr>
      <t>）村、库木库勒（</t>
    </r>
    <r>
      <rPr>
        <sz val="11"/>
        <color rgb="FF000000"/>
        <rFont val="Times New Roman"/>
        <charset val="134"/>
      </rPr>
      <t>14</t>
    </r>
    <r>
      <rPr>
        <sz val="11"/>
        <color rgb="FF000000"/>
        <rFont val="方正仿宋简体"/>
        <charset val="134"/>
      </rPr>
      <t>）村、吐孜鲁克喀什（</t>
    </r>
    <r>
      <rPr>
        <sz val="11"/>
        <color rgb="FF000000"/>
        <rFont val="Times New Roman"/>
        <charset val="134"/>
      </rPr>
      <t>15</t>
    </r>
    <r>
      <rPr>
        <sz val="11"/>
        <color rgb="FF000000"/>
        <rFont val="方正仿宋简体"/>
        <charset val="134"/>
      </rPr>
      <t>）村、苏盖提勒克（</t>
    </r>
    <r>
      <rPr>
        <sz val="11"/>
        <color rgb="FF000000"/>
        <rFont val="Times New Roman"/>
        <charset val="134"/>
      </rPr>
      <t>19</t>
    </r>
    <r>
      <rPr>
        <sz val="11"/>
        <color rgb="FF000000"/>
        <rFont val="方正仿宋简体"/>
        <charset val="134"/>
      </rPr>
      <t>）村、阔曲尔马贝希（</t>
    </r>
    <r>
      <rPr>
        <sz val="11"/>
        <color rgb="FF000000"/>
        <rFont val="Times New Roman"/>
        <charset val="134"/>
      </rPr>
      <t>20</t>
    </r>
    <r>
      <rPr>
        <sz val="11"/>
        <color rgb="FF000000"/>
        <rFont val="方正仿宋简体"/>
        <charset val="134"/>
      </rPr>
      <t>）村、团结（</t>
    </r>
    <r>
      <rPr>
        <sz val="11"/>
        <color rgb="FF000000"/>
        <rFont val="Times New Roman"/>
        <charset val="134"/>
      </rPr>
      <t>21</t>
    </r>
    <r>
      <rPr>
        <sz val="11"/>
        <color rgb="FF000000"/>
        <rFont val="方正仿宋简体"/>
        <charset val="134"/>
      </rPr>
      <t>）村；夏马勒乡吾斯塘贝希（</t>
    </r>
    <r>
      <rPr>
        <sz val="11"/>
        <color rgb="FF000000"/>
        <rFont val="Times New Roman"/>
        <charset val="134"/>
      </rPr>
      <t>5</t>
    </r>
    <r>
      <rPr>
        <sz val="11"/>
        <color rgb="FF000000"/>
        <rFont val="方正仿宋简体"/>
        <charset val="134"/>
      </rPr>
      <t>）村；阿瓦提镇喀合夏勒（</t>
    </r>
    <r>
      <rPr>
        <sz val="11"/>
        <color rgb="FF000000"/>
        <rFont val="Times New Roman"/>
        <charset val="134"/>
      </rPr>
      <t>1</t>
    </r>
    <r>
      <rPr>
        <sz val="11"/>
        <color rgb="FF000000"/>
        <rFont val="方正仿宋简体"/>
        <charset val="134"/>
      </rPr>
      <t>）村、温艾日克（</t>
    </r>
    <r>
      <rPr>
        <sz val="11"/>
        <color rgb="FF000000"/>
        <rFont val="Times New Roman"/>
        <charset val="134"/>
      </rPr>
      <t>4</t>
    </r>
    <r>
      <rPr>
        <sz val="11"/>
        <color rgb="FF000000"/>
        <rFont val="方正仿宋简体"/>
        <charset val="134"/>
      </rPr>
      <t>）村、阔什吾斯塘（</t>
    </r>
    <r>
      <rPr>
        <sz val="11"/>
        <color rgb="FF000000"/>
        <rFont val="Times New Roman"/>
        <charset val="134"/>
      </rPr>
      <t>10</t>
    </r>
    <r>
      <rPr>
        <sz val="11"/>
        <color rgb="FF000000"/>
        <rFont val="方正仿宋简体"/>
        <charset val="134"/>
      </rPr>
      <t>）村、博孜（</t>
    </r>
    <r>
      <rPr>
        <sz val="11"/>
        <color rgb="FF000000"/>
        <rFont val="Times New Roman"/>
        <charset val="134"/>
      </rPr>
      <t>15</t>
    </r>
    <r>
      <rPr>
        <sz val="11"/>
        <color rgb="FF000000"/>
        <rFont val="方正仿宋简体"/>
        <charset val="134"/>
      </rPr>
      <t>）村、库勒博依（</t>
    </r>
    <r>
      <rPr>
        <sz val="11"/>
        <color rgb="FF000000"/>
        <rFont val="Times New Roman"/>
        <charset val="134"/>
      </rPr>
      <t>16</t>
    </r>
    <r>
      <rPr>
        <sz val="11"/>
        <color rgb="FF000000"/>
        <rFont val="方正仿宋简体"/>
        <charset val="134"/>
      </rPr>
      <t>）村；琼库尔恰克乡玉祖木吕克巴格（</t>
    </r>
    <r>
      <rPr>
        <sz val="11"/>
        <color rgb="FF000000"/>
        <rFont val="Times New Roman"/>
        <charset val="134"/>
      </rPr>
      <t>1</t>
    </r>
    <r>
      <rPr>
        <sz val="11"/>
        <color rgb="FF000000"/>
        <rFont val="方正仿宋简体"/>
        <charset val="134"/>
      </rPr>
      <t>）村、苏外提其买里（</t>
    </r>
    <r>
      <rPr>
        <sz val="11"/>
        <color rgb="FF000000"/>
        <rFont val="Times New Roman"/>
        <charset val="134"/>
      </rPr>
      <t>2</t>
    </r>
    <r>
      <rPr>
        <sz val="11"/>
        <color rgb="FF000000"/>
        <rFont val="方正仿宋简体"/>
        <charset val="134"/>
      </rPr>
      <t>）村、阔纳琼库尔恰克（</t>
    </r>
    <r>
      <rPr>
        <sz val="11"/>
        <color rgb="FF000000"/>
        <rFont val="Times New Roman"/>
        <charset val="134"/>
      </rPr>
      <t>3</t>
    </r>
    <r>
      <rPr>
        <sz val="11"/>
        <color rgb="FF000000"/>
        <rFont val="方正仿宋简体"/>
        <charset val="134"/>
      </rPr>
      <t>）村、巴扎（</t>
    </r>
    <r>
      <rPr>
        <sz val="11"/>
        <color rgb="FF000000"/>
        <rFont val="Times New Roman"/>
        <charset val="134"/>
      </rPr>
      <t>4</t>
    </r>
    <r>
      <rPr>
        <sz val="11"/>
        <color rgb="FF000000"/>
        <rFont val="方正仿宋简体"/>
        <charset val="134"/>
      </rPr>
      <t>）村、格什勒克（</t>
    </r>
    <r>
      <rPr>
        <sz val="11"/>
        <color rgb="FF000000"/>
        <rFont val="Times New Roman"/>
        <charset val="134"/>
      </rPr>
      <t>5</t>
    </r>
    <r>
      <rPr>
        <sz val="11"/>
        <color rgb="FF000000"/>
        <rFont val="方正仿宋简体"/>
        <charset val="134"/>
      </rPr>
      <t>）村、吐格曼贝希（</t>
    </r>
    <r>
      <rPr>
        <sz val="11"/>
        <color rgb="FF000000"/>
        <rFont val="Times New Roman"/>
        <charset val="134"/>
      </rPr>
      <t>6</t>
    </r>
    <r>
      <rPr>
        <sz val="11"/>
        <color rgb="FF000000"/>
        <rFont val="方正仿宋简体"/>
        <charset val="134"/>
      </rPr>
      <t>）村、英巴扎（</t>
    </r>
    <r>
      <rPr>
        <sz val="11"/>
        <color rgb="FF000000"/>
        <rFont val="Times New Roman"/>
        <charset val="134"/>
      </rPr>
      <t>8</t>
    </r>
    <r>
      <rPr>
        <sz val="11"/>
        <color rgb="FF000000"/>
        <rFont val="方正仿宋简体"/>
        <charset val="134"/>
      </rPr>
      <t>）村、塔勒克（</t>
    </r>
    <r>
      <rPr>
        <sz val="11"/>
        <color rgb="FF000000"/>
        <rFont val="Times New Roman"/>
        <charset val="134"/>
      </rPr>
      <t>9</t>
    </r>
    <r>
      <rPr>
        <sz val="11"/>
        <color rgb="FF000000"/>
        <rFont val="方正仿宋简体"/>
        <charset val="134"/>
      </rPr>
      <t>）村、明哈达（</t>
    </r>
    <r>
      <rPr>
        <sz val="11"/>
        <color rgb="FF000000"/>
        <rFont val="Times New Roman"/>
        <charset val="134"/>
      </rPr>
      <t>10</t>
    </r>
    <r>
      <rPr>
        <sz val="11"/>
        <color rgb="FF000000"/>
        <rFont val="方正仿宋简体"/>
        <charset val="134"/>
      </rPr>
      <t>）村、结然帕塔（</t>
    </r>
    <r>
      <rPr>
        <sz val="11"/>
        <color rgb="FF000000"/>
        <rFont val="Times New Roman"/>
        <charset val="134"/>
      </rPr>
      <t>12</t>
    </r>
    <r>
      <rPr>
        <sz val="11"/>
        <color rgb="FF000000"/>
        <rFont val="方正仿宋简体"/>
        <charset val="134"/>
      </rPr>
      <t>）村、赛克散库足克（</t>
    </r>
    <r>
      <rPr>
        <sz val="11"/>
        <color rgb="FF000000"/>
        <rFont val="Times New Roman"/>
        <charset val="134"/>
      </rPr>
      <t>13</t>
    </r>
    <r>
      <rPr>
        <sz val="11"/>
        <color rgb="FF000000"/>
        <rFont val="方正仿宋简体"/>
        <charset val="134"/>
      </rPr>
      <t>）村、巴格托格拉克（</t>
    </r>
    <r>
      <rPr>
        <sz val="11"/>
        <color rgb="FF000000"/>
        <rFont val="Times New Roman"/>
        <charset val="134"/>
      </rPr>
      <t>14</t>
    </r>
    <r>
      <rPr>
        <sz val="11"/>
        <color rgb="FF000000"/>
        <rFont val="方正仿宋简体"/>
        <charset val="134"/>
      </rPr>
      <t>）村、克孜勒库木（</t>
    </r>
    <r>
      <rPr>
        <sz val="11"/>
        <color rgb="FF000000"/>
        <rFont val="Times New Roman"/>
        <charset val="134"/>
      </rPr>
      <t>17</t>
    </r>
    <r>
      <rPr>
        <sz val="11"/>
        <color rgb="FF000000"/>
        <rFont val="方正仿宋简体"/>
        <charset val="134"/>
      </rPr>
      <t>）村、吾斯塘博依（</t>
    </r>
    <r>
      <rPr>
        <sz val="11"/>
        <color rgb="FF000000"/>
        <rFont val="Times New Roman"/>
        <charset val="134"/>
      </rPr>
      <t>18</t>
    </r>
    <r>
      <rPr>
        <sz val="11"/>
        <color rgb="FF000000"/>
        <rFont val="方正仿宋简体"/>
        <charset val="134"/>
      </rPr>
      <t>）村、且克且克（</t>
    </r>
    <r>
      <rPr>
        <sz val="11"/>
        <color rgb="FF000000"/>
        <rFont val="Times New Roman"/>
        <charset val="134"/>
      </rPr>
      <t>19</t>
    </r>
    <r>
      <rPr>
        <sz val="11"/>
        <color rgb="FF000000"/>
        <rFont val="方正仿宋简体"/>
        <charset val="134"/>
      </rPr>
      <t>）村、玉吉米力克（</t>
    </r>
    <r>
      <rPr>
        <sz val="11"/>
        <color rgb="FF000000"/>
        <rFont val="Times New Roman"/>
        <charset val="134"/>
      </rPr>
      <t>20</t>
    </r>
    <r>
      <rPr>
        <sz val="11"/>
        <color rgb="FF000000"/>
        <rFont val="方正仿宋简体"/>
        <charset val="134"/>
      </rPr>
      <t>）村、希庞（</t>
    </r>
    <r>
      <rPr>
        <sz val="11"/>
        <color rgb="FF000000"/>
        <rFont val="Times New Roman"/>
        <charset val="134"/>
      </rPr>
      <t>24</t>
    </r>
    <r>
      <rPr>
        <sz val="11"/>
        <color rgb="FF000000"/>
        <rFont val="方正仿宋简体"/>
        <charset val="134"/>
      </rPr>
      <t>）村、元宝勒克（</t>
    </r>
    <r>
      <rPr>
        <sz val="11"/>
        <color rgb="FF000000"/>
        <rFont val="Times New Roman"/>
        <charset val="134"/>
      </rPr>
      <t>25</t>
    </r>
    <r>
      <rPr>
        <sz val="11"/>
        <color rgb="FF000000"/>
        <rFont val="方正仿宋简体"/>
        <charset val="134"/>
      </rPr>
      <t>）村、木尕勒（</t>
    </r>
    <r>
      <rPr>
        <sz val="11"/>
        <color rgb="FF000000"/>
        <rFont val="Times New Roman"/>
        <charset val="134"/>
      </rPr>
      <t>26</t>
    </r>
    <r>
      <rPr>
        <sz val="11"/>
        <color rgb="FF000000"/>
        <rFont val="方正仿宋简体"/>
        <charset val="134"/>
      </rPr>
      <t>）村、古勒巴格（</t>
    </r>
    <r>
      <rPr>
        <sz val="11"/>
        <color rgb="FF000000"/>
        <rFont val="Times New Roman"/>
        <charset val="134"/>
      </rPr>
      <t>27</t>
    </r>
    <r>
      <rPr>
        <sz val="11"/>
        <color rgb="FF000000"/>
        <rFont val="方正仿宋简体"/>
        <charset val="134"/>
      </rPr>
      <t>）村、拱拜孜（</t>
    </r>
    <r>
      <rPr>
        <sz val="11"/>
        <color rgb="FF000000"/>
        <rFont val="Times New Roman"/>
        <charset val="134"/>
      </rPr>
      <t>28</t>
    </r>
    <r>
      <rPr>
        <sz val="11"/>
        <color rgb="FF000000"/>
        <rFont val="方正仿宋简体"/>
        <charset val="134"/>
      </rPr>
      <t>）村、温阿勒台库什（</t>
    </r>
    <r>
      <rPr>
        <sz val="11"/>
        <color rgb="FF000000"/>
        <rFont val="Times New Roman"/>
        <charset val="134"/>
      </rPr>
      <t>29</t>
    </r>
    <r>
      <rPr>
        <sz val="11"/>
        <color rgb="FF000000"/>
        <rFont val="方正仿宋简体"/>
        <charset val="134"/>
      </rPr>
      <t>）村、铁日木（</t>
    </r>
    <r>
      <rPr>
        <sz val="11"/>
        <color rgb="FF000000"/>
        <rFont val="Times New Roman"/>
        <charset val="134"/>
      </rPr>
      <t>30</t>
    </r>
    <r>
      <rPr>
        <sz val="11"/>
        <color rgb="FF000000"/>
        <rFont val="方正仿宋简体"/>
        <charset val="134"/>
      </rPr>
      <t>）村、其乃巴格（</t>
    </r>
    <r>
      <rPr>
        <sz val="11"/>
        <color rgb="FF000000"/>
        <rFont val="Times New Roman"/>
        <charset val="134"/>
      </rPr>
      <t>31</t>
    </r>
    <r>
      <rPr>
        <sz val="11"/>
        <color rgb="FF000000"/>
        <rFont val="方正仿宋简体"/>
        <charset val="134"/>
      </rPr>
      <t>）村；色力布亚镇喀拉艾肯博依（</t>
    </r>
    <r>
      <rPr>
        <sz val="11"/>
        <color rgb="FF000000"/>
        <rFont val="Times New Roman"/>
        <charset val="134"/>
      </rPr>
      <t>2</t>
    </r>
    <r>
      <rPr>
        <sz val="11"/>
        <color rgb="FF000000"/>
        <rFont val="方正仿宋简体"/>
        <charset val="134"/>
      </rPr>
      <t>）村</t>
    </r>
    <r>
      <rPr>
        <sz val="11"/>
        <color rgb="FF000000"/>
        <rFont val="Times New Roman"/>
        <charset val="134"/>
      </rPr>
      <t xml:space="preserve"> </t>
    </r>
    <r>
      <rPr>
        <sz val="11"/>
        <color rgb="FF000000"/>
        <rFont val="方正仿宋简体"/>
        <charset val="134"/>
      </rPr>
      <t>；多来提巴格乡喀拉库勒诺（</t>
    </r>
    <r>
      <rPr>
        <sz val="11"/>
        <color rgb="FF000000"/>
        <rFont val="Times New Roman"/>
        <charset val="134"/>
      </rPr>
      <t>7</t>
    </r>
    <r>
      <rPr>
        <sz val="11"/>
        <color rgb="FF000000"/>
        <rFont val="方正仿宋简体"/>
        <charset val="134"/>
      </rPr>
      <t>）村、硝迪盖托格拉克（13）村、叶坎买里斯（</t>
    </r>
    <r>
      <rPr>
        <sz val="11"/>
        <color rgb="FF000000"/>
        <rFont val="Times New Roman"/>
        <charset val="134"/>
      </rPr>
      <t>15</t>
    </r>
    <r>
      <rPr>
        <sz val="11"/>
        <color rgb="FF000000"/>
        <rFont val="方正仿宋简体"/>
        <charset val="134"/>
      </rPr>
      <t>）村；恰尔巴格乡达里亚博依（</t>
    </r>
    <r>
      <rPr>
        <sz val="11"/>
        <color rgb="FF000000"/>
        <rFont val="Times New Roman"/>
        <charset val="134"/>
      </rPr>
      <t>2</t>
    </r>
    <r>
      <rPr>
        <sz val="11"/>
        <color rgb="FF000000"/>
        <rFont val="方正仿宋简体"/>
        <charset val="134"/>
      </rPr>
      <t>）村、恰尔巴格（</t>
    </r>
    <r>
      <rPr>
        <sz val="11"/>
        <color rgb="FF000000"/>
        <rFont val="Times New Roman"/>
        <charset val="134"/>
      </rPr>
      <t>1</t>
    </r>
    <r>
      <rPr>
        <sz val="11"/>
        <color rgb="FF000000"/>
        <rFont val="方正仿宋简体"/>
        <charset val="134"/>
      </rPr>
      <t>）村、阿勒台买里（</t>
    </r>
    <r>
      <rPr>
        <sz val="11"/>
        <color rgb="FF000000"/>
        <rFont val="Times New Roman"/>
        <charset val="134"/>
      </rPr>
      <t>4</t>
    </r>
    <r>
      <rPr>
        <sz val="11"/>
        <color rgb="FF000000"/>
        <rFont val="方正仿宋简体"/>
        <charset val="134"/>
      </rPr>
      <t>）村、阿拉格尔买里（</t>
    </r>
    <r>
      <rPr>
        <sz val="11"/>
        <color rgb="FF000000"/>
        <rFont val="Times New Roman"/>
        <charset val="134"/>
      </rPr>
      <t>6</t>
    </r>
    <r>
      <rPr>
        <sz val="11"/>
        <color rgb="FF000000"/>
        <rFont val="方正仿宋简体"/>
        <charset val="134"/>
      </rPr>
      <t>）村、塔格阿勒迪（</t>
    </r>
    <r>
      <rPr>
        <sz val="11"/>
        <color rgb="FF000000"/>
        <rFont val="Times New Roman"/>
        <charset val="134"/>
      </rPr>
      <t>7</t>
    </r>
    <r>
      <rPr>
        <sz val="11"/>
        <color rgb="FF000000"/>
        <rFont val="方正仿宋简体"/>
        <charset val="134"/>
      </rPr>
      <t>）村、吐格曼买里（</t>
    </r>
    <r>
      <rPr>
        <sz val="11"/>
        <color rgb="FF000000"/>
        <rFont val="Times New Roman"/>
        <charset val="134"/>
      </rPr>
      <t>8</t>
    </r>
    <r>
      <rPr>
        <sz val="11"/>
        <color rgb="FF000000"/>
        <rFont val="方正仿宋简体"/>
        <charset val="134"/>
      </rPr>
      <t>）村、苏孜克阔里（</t>
    </r>
    <r>
      <rPr>
        <sz val="11"/>
        <color rgb="FF000000"/>
        <rFont val="Times New Roman"/>
        <charset val="134"/>
      </rPr>
      <t>9</t>
    </r>
    <r>
      <rPr>
        <sz val="11"/>
        <color rgb="FF000000"/>
        <rFont val="方正仿宋简体"/>
        <charset val="134"/>
      </rPr>
      <t>）村、拍斯吾斯塘（</t>
    </r>
    <r>
      <rPr>
        <sz val="11"/>
        <color rgb="FF000000"/>
        <rFont val="Times New Roman"/>
        <charset val="134"/>
      </rPr>
      <t>10</t>
    </r>
    <r>
      <rPr>
        <sz val="11"/>
        <color rgb="FF000000"/>
        <rFont val="方正仿宋简体"/>
        <charset val="134"/>
      </rPr>
      <t>）村、奥依阔坦（</t>
    </r>
    <r>
      <rPr>
        <sz val="11"/>
        <color rgb="FF000000"/>
        <rFont val="Times New Roman"/>
        <charset val="134"/>
      </rPr>
      <t>11</t>
    </r>
    <r>
      <rPr>
        <sz val="11"/>
        <color rgb="FF000000"/>
        <rFont val="方正仿宋简体"/>
        <charset val="134"/>
      </rPr>
      <t>）村、且迪塔格（</t>
    </r>
    <r>
      <rPr>
        <sz val="11"/>
        <color rgb="FF000000"/>
        <rFont val="Times New Roman"/>
        <charset val="134"/>
      </rPr>
      <t>14</t>
    </r>
    <r>
      <rPr>
        <sz val="11"/>
        <color rgb="FF000000"/>
        <rFont val="方正仿宋简体"/>
        <charset val="134"/>
      </rPr>
      <t>）村、库木加依（</t>
    </r>
    <r>
      <rPr>
        <sz val="11"/>
        <color rgb="FF000000"/>
        <rFont val="Times New Roman"/>
        <charset val="134"/>
      </rPr>
      <t>17</t>
    </r>
    <r>
      <rPr>
        <sz val="11"/>
        <color rgb="FF000000"/>
        <rFont val="方正仿宋简体"/>
        <charset val="134"/>
      </rPr>
      <t>）村、郎喀勒克（</t>
    </r>
    <r>
      <rPr>
        <sz val="11"/>
        <color rgb="FF000000"/>
        <rFont val="Times New Roman"/>
        <charset val="134"/>
      </rPr>
      <t>18</t>
    </r>
    <r>
      <rPr>
        <sz val="11"/>
        <color rgb="FF000000"/>
        <rFont val="方正仿宋简体"/>
        <charset val="134"/>
      </rPr>
      <t>）村</t>
    </r>
  </si>
  <si>
    <r>
      <rPr>
        <sz val="16"/>
        <color rgb="FF000000"/>
        <rFont val="方正仿宋简体"/>
        <charset val="134"/>
      </rPr>
      <t>投资</t>
    </r>
    <r>
      <rPr>
        <sz val="16"/>
        <color rgb="FF000000"/>
        <rFont val="Times New Roman"/>
        <charset val="134"/>
      </rPr>
      <t>4272</t>
    </r>
    <r>
      <rPr>
        <sz val="16"/>
        <color rgb="FF000000"/>
        <rFont val="方正仿宋简体"/>
        <charset val="134"/>
      </rPr>
      <t>万元。</t>
    </r>
    <r>
      <rPr>
        <sz val="16"/>
        <color rgb="FF000000"/>
        <rFont val="Times New Roman"/>
        <charset val="134"/>
      </rPr>
      <t xml:space="preserve">
1.</t>
    </r>
    <r>
      <rPr>
        <sz val="16"/>
        <color rgb="FF000000"/>
        <rFont val="方正仿宋简体"/>
        <charset val="134"/>
      </rPr>
      <t>投资</t>
    </r>
    <r>
      <rPr>
        <sz val="16"/>
        <color rgb="FF000000"/>
        <rFont val="Times New Roman"/>
        <charset val="134"/>
      </rPr>
      <t>3000</t>
    </r>
    <r>
      <rPr>
        <sz val="16"/>
        <color rgb="FF000000"/>
        <rFont val="方正仿宋简体"/>
        <charset val="134"/>
      </rPr>
      <t>万元，以色力布亚镇为中心，建设上游片区农产品储运体系。新建分炼、清洗、交易中心，购置分拣设备、冷链运输车辆等，在阿瓦提镇、英吾斯塘乡、琼库尔恰克乡、阿拉格尔乡配齐乡镇蔬菜中转设备，如蔬菜中转筐等；</t>
    </r>
    <r>
      <rPr>
        <sz val="16"/>
        <color rgb="FF000000"/>
        <rFont val="Times New Roman"/>
        <charset val="134"/>
      </rPr>
      <t xml:space="preserve">
2.</t>
    </r>
    <r>
      <rPr>
        <sz val="16"/>
        <color rgb="FF000000"/>
        <rFont val="方正仿宋简体"/>
        <charset val="134"/>
      </rPr>
      <t>投资</t>
    </r>
    <r>
      <rPr>
        <sz val="16"/>
        <color rgb="FF000000"/>
        <rFont val="Times New Roman"/>
        <charset val="134"/>
      </rPr>
      <t>1152</t>
    </r>
    <r>
      <rPr>
        <sz val="16"/>
        <color rgb="FF000000"/>
        <rFont val="方正仿宋简体"/>
        <charset val="134"/>
      </rPr>
      <t>万元，新建果蔬储藏窖</t>
    </r>
    <r>
      <rPr>
        <sz val="16"/>
        <color rgb="FF000000"/>
        <rFont val="Times New Roman"/>
        <charset val="134"/>
      </rPr>
      <t>64</t>
    </r>
    <r>
      <rPr>
        <sz val="16"/>
        <color rgb="FF000000"/>
        <rFont val="方正仿宋简体"/>
        <charset val="134"/>
      </rPr>
      <t>座，每个</t>
    </r>
    <r>
      <rPr>
        <sz val="16"/>
        <color rgb="FF000000"/>
        <rFont val="Times New Roman"/>
        <charset val="134"/>
      </rPr>
      <t>18</t>
    </r>
    <r>
      <rPr>
        <sz val="16"/>
        <color rgb="FF000000"/>
        <rFont val="方正仿宋简体"/>
        <charset val="134"/>
      </rPr>
      <t>万元。主是结合庭院经济</t>
    </r>
    <r>
      <rPr>
        <sz val="16"/>
        <color rgb="FF000000"/>
        <rFont val="Times New Roman"/>
        <charset val="134"/>
      </rPr>
      <t>“</t>
    </r>
    <r>
      <rPr>
        <sz val="16"/>
        <color rgb="FF000000"/>
        <rFont val="方正仿宋简体"/>
        <charset val="134"/>
      </rPr>
      <t>一村一品</t>
    </r>
    <r>
      <rPr>
        <sz val="16"/>
        <color rgb="FF000000"/>
        <rFont val="Times New Roman"/>
        <charset val="134"/>
      </rPr>
      <t>”</t>
    </r>
    <r>
      <rPr>
        <sz val="16"/>
        <color rgb="FF000000"/>
        <rFont val="方正仿宋简体"/>
        <charset val="134"/>
      </rPr>
      <t>项目建设，解决蔬菜储藏问题，为蔬菜销售滞后、村级冬春季冬菜储备短缺提供有力保障，项目建设成后增加本村冬季蔬菜储备能力，错季销售的农产品，带动农民增产增收，其中：阿拉格尔乡（</t>
    </r>
    <r>
      <rPr>
        <sz val="16"/>
        <color rgb="FF000000"/>
        <rFont val="Times New Roman"/>
        <charset val="134"/>
      </rPr>
      <t>4</t>
    </r>
    <r>
      <rPr>
        <sz val="16"/>
        <color rgb="FF000000"/>
        <rFont val="方正仿宋简体"/>
        <charset val="134"/>
      </rPr>
      <t>座）孜瓦塔勒（</t>
    </r>
    <r>
      <rPr>
        <sz val="16"/>
        <color rgb="FF000000"/>
        <rFont val="Times New Roman"/>
        <charset val="134"/>
      </rPr>
      <t>1</t>
    </r>
    <r>
      <rPr>
        <sz val="16"/>
        <color rgb="FF000000"/>
        <rFont val="方正仿宋简体"/>
        <charset val="134"/>
      </rPr>
      <t>）村、阔纳乌塘（</t>
    </r>
    <r>
      <rPr>
        <sz val="16"/>
        <color rgb="FF000000"/>
        <rFont val="Times New Roman"/>
        <charset val="134"/>
      </rPr>
      <t>3</t>
    </r>
    <r>
      <rPr>
        <sz val="16"/>
        <color rgb="FF000000"/>
        <rFont val="方正仿宋简体"/>
        <charset val="134"/>
      </rPr>
      <t>）村、萨干吾斯塘（</t>
    </r>
    <r>
      <rPr>
        <sz val="16"/>
        <color rgb="FF000000"/>
        <rFont val="Times New Roman"/>
        <charset val="134"/>
      </rPr>
      <t>8</t>
    </r>
    <r>
      <rPr>
        <sz val="16"/>
        <color rgb="FF000000"/>
        <rFont val="方正仿宋简体"/>
        <charset val="134"/>
      </rPr>
      <t>）村、阿克库勒（</t>
    </r>
    <r>
      <rPr>
        <sz val="16"/>
        <color rgb="FF000000"/>
        <rFont val="Times New Roman"/>
        <charset val="134"/>
      </rPr>
      <t>15</t>
    </r>
    <r>
      <rPr>
        <sz val="16"/>
        <color rgb="FF000000"/>
        <rFont val="方正仿宋简体"/>
        <charset val="134"/>
      </rPr>
      <t>）村各</t>
    </r>
    <r>
      <rPr>
        <sz val="16"/>
        <color rgb="FF000000"/>
        <rFont val="Times New Roman"/>
        <charset val="134"/>
      </rPr>
      <t>1</t>
    </r>
    <r>
      <rPr>
        <sz val="16"/>
        <color rgb="FF000000"/>
        <rFont val="方正仿宋简体"/>
        <charset val="134"/>
      </rPr>
      <t>座；阿克萨克马热勒乡（</t>
    </r>
    <r>
      <rPr>
        <sz val="16"/>
        <color rgb="FF000000"/>
        <rFont val="Times New Roman"/>
        <charset val="134"/>
      </rPr>
      <t>14</t>
    </r>
    <r>
      <rPr>
        <sz val="16"/>
        <color rgb="FF000000"/>
        <rFont val="方正仿宋简体"/>
        <charset val="134"/>
      </rPr>
      <t>座，其中</t>
    </r>
    <r>
      <rPr>
        <sz val="16"/>
        <color rgb="FF000000"/>
        <rFont val="Times New Roman"/>
        <charset val="134"/>
      </rPr>
      <t>600</t>
    </r>
    <r>
      <rPr>
        <sz val="16"/>
        <color rgb="FF000000"/>
        <rFont val="方正仿宋简体"/>
        <charset val="134"/>
      </rPr>
      <t>立方</t>
    </r>
    <r>
      <rPr>
        <sz val="16"/>
        <color rgb="FF000000"/>
        <rFont val="Times New Roman"/>
        <charset val="134"/>
      </rPr>
      <t>12</t>
    </r>
    <r>
      <rPr>
        <sz val="16"/>
        <color rgb="FF000000"/>
        <rFont val="方正仿宋简体"/>
        <charset val="134"/>
      </rPr>
      <t>个）塘巴扎（</t>
    </r>
    <r>
      <rPr>
        <sz val="16"/>
        <color rgb="FF000000"/>
        <rFont val="Times New Roman"/>
        <charset val="134"/>
      </rPr>
      <t>3</t>
    </r>
    <r>
      <rPr>
        <sz val="16"/>
        <color rgb="FF000000"/>
        <rFont val="方正仿宋简体"/>
        <charset val="134"/>
      </rPr>
      <t>）村、阿克库木（</t>
    </r>
    <r>
      <rPr>
        <sz val="16"/>
        <color rgb="FF000000"/>
        <rFont val="Times New Roman"/>
        <charset val="134"/>
      </rPr>
      <t>4</t>
    </r>
    <r>
      <rPr>
        <sz val="16"/>
        <color rgb="FF000000"/>
        <rFont val="方正仿宋简体"/>
        <charset val="134"/>
      </rPr>
      <t>）村、其乃库勒（</t>
    </r>
    <r>
      <rPr>
        <sz val="16"/>
        <color rgb="FF000000"/>
        <rFont val="Times New Roman"/>
        <charset val="134"/>
      </rPr>
      <t>5</t>
    </r>
    <r>
      <rPr>
        <sz val="16"/>
        <color rgb="FF000000"/>
        <rFont val="方正仿宋简体"/>
        <charset val="134"/>
      </rPr>
      <t>）村、吉格代库勒（</t>
    </r>
    <r>
      <rPr>
        <sz val="16"/>
        <color rgb="FF000000"/>
        <rFont val="Times New Roman"/>
        <charset val="134"/>
      </rPr>
      <t>6</t>
    </r>
    <r>
      <rPr>
        <sz val="16"/>
        <color rgb="FF000000"/>
        <rFont val="方正仿宋简体"/>
        <charset val="134"/>
      </rPr>
      <t>）村、古再（</t>
    </r>
    <r>
      <rPr>
        <sz val="16"/>
        <color rgb="FF000000"/>
        <rFont val="Times New Roman"/>
        <charset val="134"/>
      </rPr>
      <t>7</t>
    </r>
    <r>
      <rPr>
        <sz val="16"/>
        <color rgb="FF000000"/>
        <rFont val="方正仿宋简体"/>
        <charset val="134"/>
      </rPr>
      <t>）村、喀塔尔墩（</t>
    </r>
    <r>
      <rPr>
        <sz val="16"/>
        <color rgb="FF000000"/>
        <rFont val="Times New Roman"/>
        <charset val="134"/>
      </rPr>
      <t>8</t>
    </r>
    <r>
      <rPr>
        <sz val="16"/>
        <color rgb="FF000000"/>
        <rFont val="方正仿宋简体"/>
        <charset val="134"/>
      </rPr>
      <t>）村、恰尔阿勒迪（</t>
    </r>
    <r>
      <rPr>
        <sz val="16"/>
        <color rgb="FF000000"/>
        <rFont val="Times New Roman"/>
        <charset val="134"/>
      </rPr>
      <t>10</t>
    </r>
    <r>
      <rPr>
        <sz val="16"/>
        <color rgb="FF000000"/>
        <rFont val="方正仿宋简体"/>
        <charset val="134"/>
      </rPr>
      <t>）村、博尔其墩（</t>
    </r>
    <r>
      <rPr>
        <sz val="16"/>
        <color rgb="FF000000"/>
        <rFont val="Times New Roman"/>
        <charset val="134"/>
      </rPr>
      <t>12</t>
    </r>
    <r>
      <rPr>
        <sz val="16"/>
        <color rgb="FF000000"/>
        <rFont val="方正仿宋简体"/>
        <charset val="134"/>
      </rPr>
      <t>）村、阿克萨克玛热勒（</t>
    </r>
    <r>
      <rPr>
        <sz val="16"/>
        <color rgb="FF000000"/>
        <rFont val="Times New Roman"/>
        <charset val="134"/>
      </rPr>
      <t>13</t>
    </r>
    <r>
      <rPr>
        <sz val="16"/>
        <color rgb="FF000000"/>
        <rFont val="方正仿宋简体"/>
        <charset val="134"/>
      </rPr>
      <t>）村、库木库勒（</t>
    </r>
    <r>
      <rPr>
        <sz val="16"/>
        <color rgb="FF000000"/>
        <rFont val="Times New Roman"/>
        <charset val="134"/>
      </rPr>
      <t>14</t>
    </r>
    <r>
      <rPr>
        <sz val="16"/>
        <color rgb="FF000000"/>
        <rFont val="方正仿宋简体"/>
        <charset val="134"/>
      </rPr>
      <t>）村、吐孜鲁克喀什（</t>
    </r>
    <r>
      <rPr>
        <sz val="16"/>
        <color rgb="FF000000"/>
        <rFont val="Times New Roman"/>
        <charset val="134"/>
      </rPr>
      <t>15</t>
    </r>
    <r>
      <rPr>
        <sz val="16"/>
        <color rgb="FF000000"/>
        <rFont val="方正仿宋简体"/>
        <charset val="134"/>
      </rPr>
      <t>）村、苏盖提勒克（</t>
    </r>
    <r>
      <rPr>
        <sz val="16"/>
        <color rgb="FF000000"/>
        <rFont val="Times New Roman"/>
        <charset val="134"/>
      </rPr>
      <t>19</t>
    </r>
    <r>
      <rPr>
        <sz val="16"/>
        <color rgb="FF000000"/>
        <rFont val="方正仿宋简体"/>
        <charset val="134"/>
      </rPr>
      <t>）村、阔曲尔马贝希（</t>
    </r>
    <r>
      <rPr>
        <sz val="16"/>
        <color rgb="FF000000"/>
        <rFont val="Times New Roman"/>
        <charset val="134"/>
      </rPr>
      <t>20</t>
    </r>
    <r>
      <rPr>
        <sz val="16"/>
        <color rgb="FF000000"/>
        <rFont val="方正仿宋简体"/>
        <charset val="134"/>
      </rPr>
      <t>）村、团结（</t>
    </r>
    <r>
      <rPr>
        <sz val="16"/>
        <color rgb="FF000000"/>
        <rFont val="Times New Roman"/>
        <charset val="134"/>
      </rPr>
      <t>21</t>
    </r>
    <r>
      <rPr>
        <sz val="16"/>
        <color rgb="FF000000"/>
        <rFont val="方正仿宋简体"/>
        <charset val="134"/>
      </rPr>
      <t>）村各</t>
    </r>
    <r>
      <rPr>
        <sz val="16"/>
        <color rgb="FF000000"/>
        <rFont val="Times New Roman"/>
        <charset val="134"/>
      </rPr>
      <t>1</t>
    </r>
    <r>
      <rPr>
        <sz val="16"/>
        <color rgb="FF000000"/>
        <rFont val="方正仿宋简体"/>
        <charset val="134"/>
      </rPr>
      <t>座；夏马勒乡吾斯塘贝希（</t>
    </r>
    <r>
      <rPr>
        <sz val="16"/>
        <color rgb="FF000000"/>
        <rFont val="Times New Roman"/>
        <charset val="134"/>
      </rPr>
      <t>5</t>
    </r>
    <r>
      <rPr>
        <sz val="16"/>
        <color rgb="FF000000"/>
        <rFont val="方正仿宋简体"/>
        <charset val="134"/>
      </rPr>
      <t>）村</t>
    </r>
    <r>
      <rPr>
        <sz val="16"/>
        <color rgb="FF000000"/>
        <rFont val="Times New Roman"/>
        <charset val="134"/>
      </rPr>
      <t>1</t>
    </r>
    <r>
      <rPr>
        <sz val="16"/>
        <color rgb="FF000000"/>
        <rFont val="方正仿宋简体"/>
        <charset val="134"/>
      </rPr>
      <t>座；阿瓦提镇（</t>
    </r>
    <r>
      <rPr>
        <sz val="16"/>
        <color rgb="FF000000"/>
        <rFont val="Times New Roman"/>
        <charset val="134"/>
      </rPr>
      <t>7</t>
    </r>
    <r>
      <rPr>
        <sz val="16"/>
        <color rgb="FF000000"/>
        <rFont val="方正仿宋简体"/>
        <charset val="134"/>
      </rPr>
      <t>座）喀合夏勒（</t>
    </r>
    <r>
      <rPr>
        <sz val="16"/>
        <color rgb="FF000000"/>
        <rFont val="Times New Roman"/>
        <charset val="134"/>
      </rPr>
      <t>1</t>
    </r>
    <r>
      <rPr>
        <sz val="16"/>
        <color rgb="FF000000"/>
        <rFont val="方正仿宋简体"/>
        <charset val="134"/>
      </rPr>
      <t>）村</t>
    </r>
    <r>
      <rPr>
        <sz val="16"/>
        <color rgb="FF000000"/>
        <rFont val="Times New Roman"/>
        <charset val="134"/>
      </rPr>
      <t>2</t>
    </r>
    <r>
      <rPr>
        <sz val="16"/>
        <color rgb="FF000000"/>
        <rFont val="方正仿宋简体"/>
        <charset val="134"/>
      </rPr>
      <t>座、温艾日克（</t>
    </r>
    <r>
      <rPr>
        <sz val="16"/>
        <color rgb="FF000000"/>
        <rFont val="Times New Roman"/>
        <charset val="134"/>
      </rPr>
      <t>4</t>
    </r>
    <r>
      <rPr>
        <sz val="16"/>
        <color rgb="FF000000"/>
        <rFont val="方正仿宋简体"/>
        <charset val="134"/>
      </rPr>
      <t>）村</t>
    </r>
    <r>
      <rPr>
        <sz val="16"/>
        <color rgb="FF000000"/>
        <rFont val="Times New Roman"/>
        <charset val="134"/>
      </rPr>
      <t>2</t>
    </r>
    <r>
      <rPr>
        <sz val="16"/>
        <color rgb="FF000000"/>
        <rFont val="方正仿宋简体"/>
        <charset val="134"/>
      </rPr>
      <t>座、阔什吾斯塘（</t>
    </r>
    <r>
      <rPr>
        <sz val="16"/>
        <color rgb="FF000000"/>
        <rFont val="Times New Roman"/>
        <charset val="134"/>
      </rPr>
      <t>10</t>
    </r>
    <r>
      <rPr>
        <sz val="16"/>
        <color rgb="FF000000"/>
        <rFont val="方正仿宋简体"/>
        <charset val="134"/>
      </rPr>
      <t>）村</t>
    </r>
    <r>
      <rPr>
        <sz val="16"/>
        <color rgb="FF000000"/>
        <rFont val="Times New Roman"/>
        <charset val="134"/>
      </rPr>
      <t>1</t>
    </r>
    <r>
      <rPr>
        <sz val="16"/>
        <color rgb="FF000000"/>
        <rFont val="方正仿宋简体"/>
        <charset val="134"/>
      </rPr>
      <t>座、博孜（</t>
    </r>
    <r>
      <rPr>
        <sz val="16"/>
        <color rgb="FF000000"/>
        <rFont val="Times New Roman"/>
        <charset val="134"/>
      </rPr>
      <t>15</t>
    </r>
    <r>
      <rPr>
        <sz val="16"/>
        <color rgb="FF000000"/>
        <rFont val="方正仿宋简体"/>
        <charset val="134"/>
      </rPr>
      <t>）村</t>
    </r>
    <r>
      <rPr>
        <sz val="16"/>
        <color rgb="FF000000"/>
        <rFont val="Times New Roman"/>
        <charset val="134"/>
      </rPr>
      <t>1</t>
    </r>
    <r>
      <rPr>
        <sz val="16"/>
        <color rgb="FF000000"/>
        <rFont val="方正仿宋简体"/>
        <charset val="134"/>
      </rPr>
      <t>座、库勒博依（</t>
    </r>
    <r>
      <rPr>
        <sz val="16"/>
        <color rgb="FF000000"/>
        <rFont val="Times New Roman"/>
        <charset val="134"/>
      </rPr>
      <t>16</t>
    </r>
    <r>
      <rPr>
        <sz val="16"/>
        <color rgb="FF000000"/>
        <rFont val="方正仿宋简体"/>
        <charset val="134"/>
      </rPr>
      <t>）村</t>
    </r>
    <r>
      <rPr>
        <sz val="16"/>
        <color rgb="FF000000"/>
        <rFont val="Times New Roman"/>
        <charset val="134"/>
      </rPr>
      <t>1</t>
    </r>
    <r>
      <rPr>
        <sz val="16"/>
        <color rgb="FF000000"/>
        <rFont val="方正仿宋简体"/>
        <charset val="134"/>
      </rPr>
      <t>座；琼库尔恰克乡（</t>
    </r>
    <r>
      <rPr>
        <sz val="16"/>
        <color rgb="FF000000"/>
        <rFont val="Times New Roman"/>
        <charset val="134"/>
      </rPr>
      <t>24</t>
    </r>
    <r>
      <rPr>
        <sz val="16"/>
        <color rgb="FF000000"/>
        <rFont val="方正仿宋简体"/>
        <charset val="134"/>
      </rPr>
      <t>座）玉祖木吕克巴格（</t>
    </r>
    <r>
      <rPr>
        <sz val="16"/>
        <color rgb="FF000000"/>
        <rFont val="Times New Roman"/>
        <charset val="134"/>
      </rPr>
      <t>1</t>
    </r>
    <r>
      <rPr>
        <sz val="16"/>
        <color rgb="FF000000"/>
        <rFont val="方正仿宋简体"/>
        <charset val="134"/>
      </rPr>
      <t>）村、苏外提其买里（</t>
    </r>
    <r>
      <rPr>
        <sz val="16"/>
        <color rgb="FF000000"/>
        <rFont val="Times New Roman"/>
        <charset val="134"/>
      </rPr>
      <t>2</t>
    </r>
    <r>
      <rPr>
        <sz val="16"/>
        <color rgb="FF000000"/>
        <rFont val="方正仿宋简体"/>
        <charset val="134"/>
      </rPr>
      <t>）村、阔纳琼库尔恰克（</t>
    </r>
    <r>
      <rPr>
        <sz val="16"/>
        <color rgb="FF000000"/>
        <rFont val="Times New Roman"/>
        <charset val="134"/>
      </rPr>
      <t>3</t>
    </r>
    <r>
      <rPr>
        <sz val="16"/>
        <color rgb="FF000000"/>
        <rFont val="方正仿宋简体"/>
        <charset val="134"/>
      </rPr>
      <t>）村、巴扎（</t>
    </r>
    <r>
      <rPr>
        <sz val="16"/>
        <color rgb="FF000000"/>
        <rFont val="Times New Roman"/>
        <charset val="134"/>
      </rPr>
      <t>4</t>
    </r>
    <r>
      <rPr>
        <sz val="16"/>
        <color rgb="FF000000"/>
        <rFont val="方正仿宋简体"/>
        <charset val="134"/>
      </rPr>
      <t>）村、格什勒克（</t>
    </r>
    <r>
      <rPr>
        <sz val="16"/>
        <color rgb="FF000000"/>
        <rFont val="Times New Roman"/>
        <charset val="134"/>
      </rPr>
      <t>5</t>
    </r>
    <r>
      <rPr>
        <sz val="16"/>
        <color rgb="FF000000"/>
        <rFont val="方正仿宋简体"/>
        <charset val="134"/>
      </rPr>
      <t>）村、吐格曼贝希（</t>
    </r>
    <r>
      <rPr>
        <sz val="16"/>
        <color rgb="FF000000"/>
        <rFont val="Times New Roman"/>
        <charset val="134"/>
      </rPr>
      <t>6</t>
    </r>
    <r>
      <rPr>
        <sz val="16"/>
        <color rgb="FF000000"/>
        <rFont val="方正仿宋简体"/>
        <charset val="134"/>
      </rPr>
      <t>）村、英巴扎（</t>
    </r>
    <r>
      <rPr>
        <sz val="16"/>
        <color rgb="FF000000"/>
        <rFont val="Times New Roman"/>
        <charset val="134"/>
      </rPr>
      <t>8</t>
    </r>
    <r>
      <rPr>
        <sz val="16"/>
        <color rgb="FF000000"/>
        <rFont val="方正仿宋简体"/>
        <charset val="134"/>
      </rPr>
      <t>）村、塔勒克（</t>
    </r>
    <r>
      <rPr>
        <sz val="16"/>
        <color rgb="FF000000"/>
        <rFont val="Times New Roman"/>
        <charset val="134"/>
      </rPr>
      <t>9</t>
    </r>
    <r>
      <rPr>
        <sz val="16"/>
        <color rgb="FF000000"/>
        <rFont val="方正仿宋简体"/>
        <charset val="134"/>
      </rPr>
      <t>）村、明哈达（</t>
    </r>
    <r>
      <rPr>
        <sz val="16"/>
        <color rgb="FF000000"/>
        <rFont val="Times New Roman"/>
        <charset val="134"/>
      </rPr>
      <t>10</t>
    </r>
    <r>
      <rPr>
        <sz val="16"/>
        <color rgb="FF000000"/>
        <rFont val="方正仿宋简体"/>
        <charset val="134"/>
      </rPr>
      <t>）村、结然帕塔（</t>
    </r>
    <r>
      <rPr>
        <sz val="16"/>
        <color rgb="FF000000"/>
        <rFont val="Times New Roman"/>
        <charset val="134"/>
      </rPr>
      <t>12</t>
    </r>
    <r>
      <rPr>
        <sz val="16"/>
        <color rgb="FF000000"/>
        <rFont val="方正仿宋简体"/>
        <charset val="134"/>
      </rPr>
      <t>）村、赛克散库足克（</t>
    </r>
    <r>
      <rPr>
        <sz val="16"/>
        <color rgb="FF000000"/>
        <rFont val="Times New Roman"/>
        <charset val="134"/>
      </rPr>
      <t>13</t>
    </r>
    <r>
      <rPr>
        <sz val="16"/>
        <color rgb="FF000000"/>
        <rFont val="方正仿宋简体"/>
        <charset val="134"/>
      </rPr>
      <t>）村、巴格托格拉克（</t>
    </r>
    <r>
      <rPr>
        <sz val="16"/>
        <color rgb="FF000000"/>
        <rFont val="Times New Roman"/>
        <charset val="134"/>
      </rPr>
      <t>14</t>
    </r>
    <r>
      <rPr>
        <sz val="16"/>
        <color rgb="FF000000"/>
        <rFont val="方正仿宋简体"/>
        <charset val="134"/>
      </rPr>
      <t>）村、克孜勒库木（</t>
    </r>
    <r>
      <rPr>
        <sz val="16"/>
        <color rgb="FF000000"/>
        <rFont val="Times New Roman"/>
        <charset val="134"/>
      </rPr>
      <t>17</t>
    </r>
    <r>
      <rPr>
        <sz val="16"/>
        <color rgb="FF000000"/>
        <rFont val="方正仿宋简体"/>
        <charset val="134"/>
      </rPr>
      <t>）村、吾斯塘博依（</t>
    </r>
    <r>
      <rPr>
        <sz val="16"/>
        <color rgb="FF000000"/>
        <rFont val="Times New Roman"/>
        <charset val="134"/>
      </rPr>
      <t>18</t>
    </r>
    <r>
      <rPr>
        <sz val="16"/>
        <color rgb="FF000000"/>
        <rFont val="方正仿宋简体"/>
        <charset val="134"/>
      </rPr>
      <t>）村、且克且克（</t>
    </r>
    <r>
      <rPr>
        <sz val="16"/>
        <color rgb="FF000000"/>
        <rFont val="Times New Roman"/>
        <charset val="134"/>
      </rPr>
      <t>19</t>
    </r>
    <r>
      <rPr>
        <sz val="16"/>
        <color rgb="FF000000"/>
        <rFont val="方正仿宋简体"/>
        <charset val="134"/>
      </rPr>
      <t>）村、玉吉米力克（</t>
    </r>
    <r>
      <rPr>
        <sz val="16"/>
        <color rgb="FF000000"/>
        <rFont val="Times New Roman"/>
        <charset val="134"/>
      </rPr>
      <t>20</t>
    </r>
    <r>
      <rPr>
        <sz val="16"/>
        <color rgb="FF000000"/>
        <rFont val="方正仿宋简体"/>
        <charset val="134"/>
      </rPr>
      <t>）村、希庞（</t>
    </r>
    <r>
      <rPr>
        <sz val="16"/>
        <color rgb="FF000000"/>
        <rFont val="Times New Roman"/>
        <charset val="134"/>
      </rPr>
      <t>24</t>
    </r>
    <r>
      <rPr>
        <sz val="16"/>
        <color rgb="FF000000"/>
        <rFont val="方正仿宋简体"/>
        <charset val="134"/>
      </rPr>
      <t>）村、元宝勒克（</t>
    </r>
    <r>
      <rPr>
        <sz val="16"/>
        <color rgb="FF000000"/>
        <rFont val="Times New Roman"/>
        <charset val="134"/>
      </rPr>
      <t>25</t>
    </r>
    <r>
      <rPr>
        <sz val="16"/>
        <color rgb="FF000000"/>
        <rFont val="方正仿宋简体"/>
        <charset val="134"/>
      </rPr>
      <t>）村、木尕勒（</t>
    </r>
    <r>
      <rPr>
        <sz val="16"/>
        <color rgb="FF000000"/>
        <rFont val="Times New Roman"/>
        <charset val="134"/>
      </rPr>
      <t>26</t>
    </r>
    <r>
      <rPr>
        <sz val="16"/>
        <color rgb="FF000000"/>
        <rFont val="方正仿宋简体"/>
        <charset val="134"/>
      </rPr>
      <t>）村、古勒巴格（</t>
    </r>
    <r>
      <rPr>
        <sz val="16"/>
        <color rgb="FF000000"/>
        <rFont val="Times New Roman"/>
        <charset val="134"/>
      </rPr>
      <t>27</t>
    </r>
    <r>
      <rPr>
        <sz val="16"/>
        <color rgb="FF000000"/>
        <rFont val="方正仿宋简体"/>
        <charset val="134"/>
      </rPr>
      <t>）村、拱拜孜（</t>
    </r>
    <r>
      <rPr>
        <sz val="16"/>
        <color rgb="FF000000"/>
        <rFont val="Times New Roman"/>
        <charset val="134"/>
      </rPr>
      <t>28</t>
    </r>
    <r>
      <rPr>
        <sz val="16"/>
        <color rgb="FF000000"/>
        <rFont val="方正仿宋简体"/>
        <charset val="134"/>
      </rPr>
      <t>）村、温阿勒台库什（</t>
    </r>
    <r>
      <rPr>
        <sz val="16"/>
        <color rgb="FF000000"/>
        <rFont val="Times New Roman"/>
        <charset val="134"/>
      </rPr>
      <t>29</t>
    </r>
    <r>
      <rPr>
        <sz val="16"/>
        <color rgb="FF000000"/>
        <rFont val="方正仿宋简体"/>
        <charset val="134"/>
      </rPr>
      <t>）村、铁日木（</t>
    </r>
    <r>
      <rPr>
        <sz val="16"/>
        <color rgb="FF000000"/>
        <rFont val="Times New Roman"/>
        <charset val="134"/>
      </rPr>
      <t>30</t>
    </r>
    <r>
      <rPr>
        <sz val="16"/>
        <color rgb="FF000000"/>
        <rFont val="方正仿宋简体"/>
        <charset val="134"/>
      </rPr>
      <t>）村、其乃巴格（</t>
    </r>
    <r>
      <rPr>
        <sz val="16"/>
        <color rgb="FF000000"/>
        <rFont val="Times New Roman"/>
        <charset val="134"/>
      </rPr>
      <t>31</t>
    </r>
    <r>
      <rPr>
        <sz val="16"/>
        <color rgb="FF000000"/>
        <rFont val="方正仿宋简体"/>
        <charset val="134"/>
      </rPr>
      <t>）村各建</t>
    </r>
    <r>
      <rPr>
        <sz val="16"/>
        <color rgb="FF000000"/>
        <rFont val="Times New Roman"/>
        <charset val="134"/>
      </rPr>
      <t>1</t>
    </r>
    <r>
      <rPr>
        <sz val="16"/>
        <color rgb="FF000000"/>
        <rFont val="方正仿宋简体"/>
        <charset val="134"/>
      </rPr>
      <t>座；色力布亚镇喀拉艾肯博依（</t>
    </r>
    <r>
      <rPr>
        <sz val="16"/>
        <color rgb="FF000000"/>
        <rFont val="Times New Roman"/>
        <charset val="134"/>
      </rPr>
      <t>2</t>
    </r>
    <r>
      <rPr>
        <sz val="16"/>
        <color rgb="FF000000"/>
        <rFont val="方正仿宋简体"/>
        <charset val="134"/>
      </rPr>
      <t>）村</t>
    </r>
    <r>
      <rPr>
        <sz val="16"/>
        <color rgb="FF000000"/>
        <rFont val="Times New Roman"/>
        <charset val="134"/>
      </rPr>
      <t>1</t>
    </r>
    <r>
      <rPr>
        <sz val="16"/>
        <color rgb="FF000000"/>
        <rFont val="方正仿宋简体"/>
        <charset val="134"/>
      </rPr>
      <t>座</t>
    </r>
    <r>
      <rPr>
        <sz val="16"/>
        <color rgb="FF000000"/>
        <rFont val="Times New Roman"/>
        <charset val="134"/>
      </rPr>
      <t xml:space="preserve"> </t>
    </r>
    <r>
      <rPr>
        <sz val="16"/>
        <color rgb="FF000000"/>
        <rFont val="方正仿宋简体"/>
        <charset val="134"/>
      </rPr>
      <t>；多来提巴格乡喀拉库勒诺（</t>
    </r>
    <r>
      <rPr>
        <sz val="16"/>
        <color rgb="FF000000"/>
        <rFont val="Times New Roman"/>
        <charset val="134"/>
      </rPr>
      <t>7</t>
    </r>
    <r>
      <rPr>
        <sz val="16"/>
        <color rgb="FF000000"/>
        <rFont val="方正仿宋简体"/>
        <charset val="134"/>
      </rPr>
      <t>）村</t>
    </r>
    <r>
      <rPr>
        <sz val="16"/>
        <color rgb="FF000000"/>
        <rFont val="Times New Roman"/>
        <charset val="134"/>
      </rPr>
      <t>1</t>
    </r>
    <r>
      <rPr>
        <sz val="16"/>
        <color rgb="FF000000"/>
        <rFont val="方正仿宋简体"/>
        <charset val="134"/>
      </rPr>
      <t>座；恰尔巴格乡（共计</t>
    </r>
    <r>
      <rPr>
        <sz val="16"/>
        <color rgb="FF000000"/>
        <rFont val="Times New Roman"/>
        <charset val="134"/>
      </rPr>
      <t>12</t>
    </r>
    <r>
      <rPr>
        <sz val="16"/>
        <color rgb="FF000000"/>
        <rFont val="方正仿宋简体"/>
        <charset val="134"/>
      </rPr>
      <t>座）达里亚博依（</t>
    </r>
    <r>
      <rPr>
        <sz val="16"/>
        <color rgb="FF000000"/>
        <rFont val="Times New Roman"/>
        <charset val="134"/>
      </rPr>
      <t>2</t>
    </r>
    <r>
      <rPr>
        <sz val="16"/>
        <color rgb="FF000000"/>
        <rFont val="方正仿宋简体"/>
        <charset val="134"/>
      </rPr>
      <t>）村、恰尔巴格（</t>
    </r>
    <r>
      <rPr>
        <sz val="16"/>
        <color rgb="FF000000"/>
        <rFont val="Times New Roman"/>
        <charset val="134"/>
      </rPr>
      <t>1</t>
    </r>
    <r>
      <rPr>
        <sz val="16"/>
        <color rgb="FF000000"/>
        <rFont val="方正仿宋简体"/>
        <charset val="134"/>
      </rPr>
      <t>）村、阿勒台买里（</t>
    </r>
    <r>
      <rPr>
        <sz val="16"/>
        <color rgb="FF000000"/>
        <rFont val="Times New Roman"/>
        <charset val="134"/>
      </rPr>
      <t>4</t>
    </r>
    <r>
      <rPr>
        <sz val="16"/>
        <color rgb="FF000000"/>
        <rFont val="方正仿宋简体"/>
        <charset val="134"/>
      </rPr>
      <t>）村、阿拉格尔买里（</t>
    </r>
    <r>
      <rPr>
        <sz val="16"/>
        <color rgb="FF000000"/>
        <rFont val="Times New Roman"/>
        <charset val="134"/>
      </rPr>
      <t>6</t>
    </r>
    <r>
      <rPr>
        <sz val="16"/>
        <color rgb="FF000000"/>
        <rFont val="方正仿宋简体"/>
        <charset val="134"/>
      </rPr>
      <t>）村、塔格阿勒迪（</t>
    </r>
    <r>
      <rPr>
        <sz val="16"/>
        <color rgb="FF000000"/>
        <rFont val="Times New Roman"/>
        <charset val="134"/>
      </rPr>
      <t>7</t>
    </r>
    <r>
      <rPr>
        <sz val="16"/>
        <color rgb="FF000000"/>
        <rFont val="方正仿宋简体"/>
        <charset val="134"/>
      </rPr>
      <t>）村、吐格曼买里（</t>
    </r>
    <r>
      <rPr>
        <sz val="16"/>
        <color rgb="FF000000"/>
        <rFont val="Times New Roman"/>
        <charset val="134"/>
      </rPr>
      <t>8</t>
    </r>
    <r>
      <rPr>
        <sz val="16"/>
        <color rgb="FF000000"/>
        <rFont val="方正仿宋简体"/>
        <charset val="134"/>
      </rPr>
      <t>）村、苏孜克阔里（</t>
    </r>
    <r>
      <rPr>
        <sz val="16"/>
        <color rgb="FF000000"/>
        <rFont val="Times New Roman"/>
        <charset val="134"/>
      </rPr>
      <t>9</t>
    </r>
    <r>
      <rPr>
        <sz val="16"/>
        <color rgb="FF000000"/>
        <rFont val="方正仿宋简体"/>
        <charset val="134"/>
      </rPr>
      <t>）村、拍斯吾斯塘（</t>
    </r>
    <r>
      <rPr>
        <sz val="16"/>
        <color rgb="FF000000"/>
        <rFont val="Times New Roman"/>
        <charset val="134"/>
      </rPr>
      <t>10</t>
    </r>
    <r>
      <rPr>
        <sz val="16"/>
        <color rgb="FF000000"/>
        <rFont val="方正仿宋简体"/>
        <charset val="134"/>
      </rPr>
      <t>）村、奥依阔坦（</t>
    </r>
    <r>
      <rPr>
        <sz val="16"/>
        <color rgb="FF000000"/>
        <rFont val="Times New Roman"/>
        <charset val="134"/>
      </rPr>
      <t>11</t>
    </r>
    <r>
      <rPr>
        <sz val="16"/>
        <color rgb="FF000000"/>
        <rFont val="方正仿宋简体"/>
        <charset val="134"/>
      </rPr>
      <t>）村、且迪塔格（</t>
    </r>
    <r>
      <rPr>
        <sz val="16"/>
        <color rgb="FF000000"/>
        <rFont val="Times New Roman"/>
        <charset val="134"/>
      </rPr>
      <t>14</t>
    </r>
    <r>
      <rPr>
        <sz val="16"/>
        <color rgb="FF000000"/>
        <rFont val="方正仿宋简体"/>
        <charset val="134"/>
      </rPr>
      <t>）村、库木加依（</t>
    </r>
    <r>
      <rPr>
        <sz val="16"/>
        <color rgb="FF000000"/>
        <rFont val="Times New Roman"/>
        <charset val="134"/>
      </rPr>
      <t>17</t>
    </r>
    <r>
      <rPr>
        <sz val="16"/>
        <color rgb="FF000000"/>
        <rFont val="方正仿宋简体"/>
        <charset val="134"/>
      </rPr>
      <t>）村、郎喀勒克（</t>
    </r>
    <r>
      <rPr>
        <sz val="16"/>
        <color rgb="FF000000"/>
        <rFont val="Times New Roman"/>
        <charset val="134"/>
      </rPr>
      <t>18</t>
    </r>
    <r>
      <rPr>
        <sz val="16"/>
        <color rgb="FF000000"/>
        <rFont val="方正仿宋简体"/>
        <charset val="134"/>
      </rPr>
      <t>）村各</t>
    </r>
    <r>
      <rPr>
        <sz val="16"/>
        <color rgb="FF000000"/>
        <rFont val="Times New Roman"/>
        <charset val="134"/>
      </rPr>
      <t>1</t>
    </r>
    <r>
      <rPr>
        <sz val="16"/>
        <color rgb="FF000000"/>
        <rFont val="方正仿宋简体"/>
        <charset val="134"/>
      </rPr>
      <t>座；</t>
    </r>
    <r>
      <rPr>
        <sz val="16"/>
        <color rgb="FF000000"/>
        <rFont val="Times New Roman"/>
        <charset val="134"/>
      </rPr>
      <t xml:space="preserve">
3.</t>
    </r>
    <r>
      <rPr>
        <sz val="16"/>
        <color rgb="FF000000"/>
        <rFont val="方正仿宋简体"/>
        <charset val="134"/>
      </rPr>
      <t>投资</t>
    </r>
    <r>
      <rPr>
        <sz val="16"/>
        <color rgb="FF000000"/>
        <rFont val="Times New Roman"/>
        <charset val="134"/>
      </rPr>
      <t>120</t>
    </r>
    <r>
      <rPr>
        <sz val="16"/>
        <color rgb="FF000000"/>
        <rFont val="方正仿宋简体"/>
        <charset val="134"/>
      </rPr>
      <t>万元，建设保鲜库</t>
    </r>
    <r>
      <rPr>
        <sz val="16"/>
        <color rgb="FF000000"/>
        <rFont val="Times New Roman"/>
        <charset val="134"/>
      </rPr>
      <t>1</t>
    </r>
    <r>
      <rPr>
        <sz val="16"/>
        <color rgb="FF000000"/>
        <rFont val="方正仿宋简体"/>
        <charset val="134"/>
      </rPr>
      <t>座，配套建设</t>
    </r>
    <r>
      <rPr>
        <sz val="16"/>
        <color rgb="FF000000"/>
        <rFont val="Times New Roman"/>
        <charset val="134"/>
      </rPr>
      <t>1</t>
    </r>
    <r>
      <rPr>
        <sz val="16"/>
        <color rgb="FF000000"/>
        <rFont val="方正仿宋简体"/>
        <charset val="134"/>
      </rPr>
      <t>座，其中：①琼库尔恰克乡格什勒克（</t>
    </r>
    <r>
      <rPr>
        <sz val="16"/>
        <color rgb="FF000000"/>
        <rFont val="Times New Roman"/>
        <charset val="134"/>
      </rPr>
      <t>5</t>
    </r>
    <r>
      <rPr>
        <sz val="16"/>
        <color rgb="FF000000"/>
        <rFont val="方正仿宋简体"/>
        <charset val="134"/>
      </rPr>
      <t>）村小茴香加工厂院内新建一座库容</t>
    </r>
    <r>
      <rPr>
        <sz val="16"/>
        <color rgb="FF000000"/>
        <rFont val="Times New Roman"/>
        <charset val="134"/>
      </rPr>
      <t>600</t>
    </r>
    <r>
      <rPr>
        <sz val="16"/>
        <color rgb="FF000000"/>
        <rFont val="方正仿宋简体"/>
        <charset val="134"/>
      </rPr>
      <t>立方米的保鲜库，投资</t>
    </r>
    <r>
      <rPr>
        <sz val="16"/>
        <color rgb="FF000000"/>
        <rFont val="Times New Roman"/>
        <charset val="134"/>
      </rPr>
      <t>70</t>
    </r>
    <r>
      <rPr>
        <sz val="16"/>
        <color rgb="FF000000"/>
        <rFont val="方正仿宋简体"/>
        <charset val="134"/>
      </rPr>
      <t>万元；②投资</t>
    </r>
    <r>
      <rPr>
        <sz val="16"/>
        <color rgb="FF000000"/>
        <rFont val="Times New Roman"/>
        <charset val="134"/>
      </rPr>
      <t>25</t>
    </r>
    <r>
      <rPr>
        <sz val="16"/>
        <color rgb="FF000000"/>
        <rFont val="方正仿宋简体"/>
        <charset val="134"/>
      </rPr>
      <t>万元，为多来提巴格乡叶坎买里斯（</t>
    </r>
    <r>
      <rPr>
        <sz val="16"/>
        <color rgb="FF000000"/>
        <rFont val="Times New Roman"/>
        <charset val="134"/>
      </rPr>
      <t>15</t>
    </r>
    <r>
      <rPr>
        <sz val="16"/>
        <color rgb="FF000000"/>
        <rFont val="方正仿宋简体"/>
        <charset val="134"/>
      </rPr>
      <t>）村保鲜（冷藏库）配套，主要是为保鲜库电力增容、新增变压器</t>
    </r>
    <r>
      <rPr>
        <sz val="16"/>
        <color rgb="FF000000"/>
        <rFont val="Times New Roman"/>
        <charset val="134"/>
      </rPr>
      <t>1</t>
    </r>
    <r>
      <rPr>
        <sz val="16"/>
        <color rgb="FF000000"/>
        <rFont val="方正仿宋简体"/>
        <charset val="134"/>
      </rPr>
      <t>个、电力改造、配备储藏架</t>
    </r>
    <r>
      <rPr>
        <sz val="16"/>
        <color rgb="FF000000"/>
        <rFont val="Times New Roman"/>
        <charset val="134"/>
      </rPr>
      <t>350</t>
    </r>
    <r>
      <rPr>
        <sz val="16"/>
        <color rgb="FF000000"/>
        <rFont val="方正仿宋简体"/>
        <charset val="134"/>
      </rPr>
      <t>平方等，受益农户</t>
    </r>
    <r>
      <rPr>
        <sz val="16"/>
        <color rgb="FF000000"/>
        <rFont val="Times New Roman"/>
        <charset val="134"/>
      </rPr>
      <t>50</t>
    </r>
    <r>
      <rPr>
        <sz val="16"/>
        <color rgb="FF000000"/>
        <rFont val="方正仿宋简体"/>
        <charset val="134"/>
      </rPr>
      <t>户；③在多来提巴格乡硝迪盖托格拉克（</t>
    </r>
    <r>
      <rPr>
        <sz val="16"/>
        <color rgb="FF000000"/>
        <rFont val="Times New Roman"/>
        <charset val="134"/>
      </rPr>
      <t>13</t>
    </r>
    <r>
      <rPr>
        <sz val="16"/>
        <color rgb="FF000000"/>
        <rFont val="方正仿宋简体"/>
        <charset val="134"/>
      </rPr>
      <t>）村新建</t>
    </r>
    <r>
      <rPr>
        <sz val="16"/>
        <color rgb="FF000000"/>
        <rFont val="Times New Roman"/>
        <charset val="134"/>
      </rPr>
      <t>1</t>
    </r>
    <r>
      <rPr>
        <sz val="16"/>
        <color rgb="FF000000"/>
        <rFont val="方正仿宋简体"/>
        <charset val="134"/>
      </rPr>
      <t>座</t>
    </r>
    <r>
      <rPr>
        <sz val="16"/>
        <color rgb="FF000000"/>
        <rFont val="Times New Roman"/>
        <charset val="134"/>
      </rPr>
      <t>1000</t>
    </r>
    <r>
      <rPr>
        <sz val="16"/>
        <color rgb="FF000000"/>
        <rFont val="方正仿宋简体"/>
        <charset val="134"/>
      </rPr>
      <t>立方米保鲜库，主要为葡萄产业发展提供后续配套设施设备，计划总投资</t>
    </r>
    <r>
      <rPr>
        <sz val="16"/>
        <color rgb="FF000000"/>
        <rFont val="Times New Roman"/>
        <charset val="134"/>
      </rPr>
      <t>90</t>
    </r>
    <r>
      <rPr>
        <sz val="16"/>
        <color rgb="FF000000"/>
        <rFont val="方正仿宋简体"/>
        <charset val="134"/>
      </rPr>
      <t>万元（包括相关配套设施）。。</t>
    </r>
  </si>
  <si>
    <r>
      <rPr>
        <sz val="16"/>
        <color rgb="FF000000"/>
        <rFont val="Times New Roman"/>
        <charset val="134"/>
      </rPr>
      <t>66</t>
    </r>
    <r>
      <rPr>
        <sz val="16"/>
        <color rgb="FF000000"/>
        <rFont val="方正仿宋简体"/>
        <charset val="134"/>
      </rPr>
      <t>个行政村</t>
    </r>
  </si>
  <si>
    <t>bcx-2021-10</t>
  </si>
  <si>
    <t>植物保护合作社</t>
  </si>
  <si>
    <r>
      <rPr>
        <sz val="14"/>
        <color rgb="FF000000"/>
        <rFont val="方正仿宋简体"/>
        <charset val="134"/>
      </rPr>
      <t>阿克萨克马热勒乡喀马勒克（</t>
    </r>
    <r>
      <rPr>
        <sz val="14"/>
        <color rgb="FF000000"/>
        <rFont val="Times New Roman"/>
        <charset val="134"/>
      </rPr>
      <t>1</t>
    </r>
    <r>
      <rPr>
        <sz val="14"/>
        <color rgb="FF000000"/>
        <rFont val="方正仿宋简体"/>
        <charset val="134"/>
      </rPr>
      <t>）村、古再（</t>
    </r>
    <r>
      <rPr>
        <sz val="14"/>
        <color rgb="FF000000"/>
        <rFont val="Times New Roman"/>
        <charset val="134"/>
      </rPr>
      <t>7</t>
    </r>
    <r>
      <rPr>
        <sz val="14"/>
        <color rgb="FF000000"/>
        <rFont val="方正仿宋简体"/>
        <charset val="134"/>
      </rPr>
      <t>）村、亚松迪（</t>
    </r>
    <r>
      <rPr>
        <sz val="14"/>
        <color rgb="FF000000"/>
        <rFont val="Times New Roman"/>
        <charset val="134"/>
      </rPr>
      <t>9</t>
    </r>
    <r>
      <rPr>
        <sz val="14"/>
        <color rgb="FF000000"/>
        <rFont val="方正仿宋简体"/>
        <charset val="134"/>
      </rPr>
      <t>）村、阔曲尔马贝希（</t>
    </r>
    <r>
      <rPr>
        <sz val="14"/>
        <color rgb="FF000000"/>
        <rFont val="Times New Roman"/>
        <charset val="134"/>
      </rPr>
      <t>20</t>
    </r>
    <r>
      <rPr>
        <sz val="14"/>
        <color rgb="FF000000"/>
        <rFont val="方正仿宋简体"/>
        <charset val="134"/>
      </rPr>
      <t>）村</t>
    </r>
  </si>
  <si>
    <r>
      <rPr>
        <sz val="16"/>
        <color rgb="FF000000"/>
        <rFont val="方正仿宋简体"/>
        <charset val="134"/>
      </rPr>
      <t>投资</t>
    </r>
    <r>
      <rPr>
        <sz val="16"/>
        <color rgb="FF000000"/>
        <rFont val="Times New Roman"/>
        <charset val="134"/>
      </rPr>
      <t>320</t>
    </r>
    <r>
      <rPr>
        <sz val="16"/>
        <color rgb="FF000000"/>
        <rFont val="方正仿宋简体"/>
        <charset val="134"/>
      </rPr>
      <t>万元。成立植物保护合作社</t>
    </r>
    <r>
      <rPr>
        <sz val="16"/>
        <color rgb="FF000000"/>
        <rFont val="Times New Roman"/>
        <charset val="134"/>
      </rPr>
      <t>4</t>
    </r>
    <r>
      <rPr>
        <sz val="16"/>
        <color rgb="FF000000"/>
        <rFont val="方正仿宋简体"/>
        <charset val="134"/>
      </rPr>
      <t>个（阿克萨克马热勒乡喀马勒克（</t>
    </r>
    <r>
      <rPr>
        <sz val="16"/>
        <color rgb="FF000000"/>
        <rFont val="Times New Roman"/>
        <charset val="134"/>
      </rPr>
      <t>1</t>
    </r>
    <r>
      <rPr>
        <sz val="16"/>
        <color rgb="FF000000"/>
        <rFont val="方正仿宋简体"/>
        <charset val="134"/>
      </rPr>
      <t>）村、古再（</t>
    </r>
    <r>
      <rPr>
        <sz val="16"/>
        <color rgb="FF000000"/>
        <rFont val="Times New Roman"/>
        <charset val="134"/>
      </rPr>
      <t>7</t>
    </r>
    <r>
      <rPr>
        <sz val="16"/>
        <color rgb="FF000000"/>
        <rFont val="方正仿宋简体"/>
        <charset val="134"/>
      </rPr>
      <t>）村、亚松迪（</t>
    </r>
    <r>
      <rPr>
        <sz val="16"/>
        <color rgb="FF000000"/>
        <rFont val="Times New Roman"/>
        <charset val="134"/>
      </rPr>
      <t>9</t>
    </r>
    <r>
      <rPr>
        <sz val="16"/>
        <color rgb="FF000000"/>
        <rFont val="方正仿宋简体"/>
        <charset val="134"/>
      </rPr>
      <t>）村、阔曲尔马贝希（</t>
    </r>
    <r>
      <rPr>
        <sz val="16"/>
        <color rgb="FF000000"/>
        <rFont val="Times New Roman"/>
        <charset val="134"/>
      </rPr>
      <t>20</t>
    </r>
    <r>
      <rPr>
        <sz val="16"/>
        <color rgb="FF000000"/>
        <rFont val="方正仿宋简体"/>
        <charset val="134"/>
      </rPr>
      <t>）村），配备各类打药机、无人机，建立一支专业化、科技化队伍，服务于全乡作物，减少病虫害，每个合作社投入</t>
    </r>
    <r>
      <rPr>
        <sz val="16"/>
        <color rgb="FF000000"/>
        <rFont val="Times New Roman"/>
        <charset val="134"/>
      </rPr>
      <t>80</t>
    </r>
    <r>
      <rPr>
        <sz val="16"/>
        <color rgb="FF000000"/>
        <rFont val="方正仿宋简体"/>
        <charset val="134"/>
      </rPr>
      <t>万元</t>
    </r>
    <r>
      <rPr>
        <sz val="16"/>
        <color rgb="FF000000"/>
        <rFont val="Times New Roman"/>
        <charset val="134"/>
      </rPr>
      <t xml:space="preserve"> </t>
    </r>
    <r>
      <rPr>
        <sz val="16"/>
        <color rgb="FF000000"/>
        <rFont val="方正仿宋简体"/>
        <charset val="134"/>
      </rPr>
      <t>。</t>
    </r>
  </si>
  <si>
    <t>bcx-2021-11</t>
  </si>
  <si>
    <t>特色养殖</t>
  </si>
  <si>
    <r>
      <rPr>
        <sz val="12"/>
        <color rgb="FF000000"/>
        <rFont val="宋体"/>
        <charset val="134"/>
      </rPr>
      <t>英吾斯塘乡其盖库都克（</t>
    </r>
    <r>
      <rPr>
        <sz val="12"/>
        <color rgb="FF000000"/>
        <rFont val="Times New Roman"/>
        <charset val="134"/>
      </rPr>
      <t>2</t>
    </r>
    <r>
      <rPr>
        <sz val="12"/>
        <color rgb="FF000000"/>
        <rFont val="宋体"/>
        <charset val="134"/>
      </rPr>
      <t>）村、色力布亚镇诺贝希（</t>
    </r>
    <r>
      <rPr>
        <sz val="12"/>
        <color rgb="FF000000"/>
        <rFont val="Times New Roman"/>
        <charset val="134"/>
      </rPr>
      <t>1</t>
    </r>
    <r>
      <rPr>
        <sz val="12"/>
        <color rgb="FF000000"/>
        <rFont val="宋体"/>
        <charset val="134"/>
      </rPr>
      <t>）村、多来提巴格乡玛依仓（</t>
    </r>
    <r>
      <rPr>
        <sz val="12"/>
        <color rgb="FF000000"/>
        <rFont val="Times New Roman"/>
        <charset val="134"/>
      </rPr>
      <t>17</t>
    </r>
    <r>
      <rPr>
        <sz val="12"/>
        <color rgb="FF000000"/>
        <rFont val="宋体"/>
        <charset val="134"/>
      </rPr>
      <t>）村、琼库尔恰克乡阔纳琼库尔恰克（</t>
    </r>
    <r>
      <rPr>
        <sz val="12"/>
        <color rgb="FF000000"/>
        <rFont val="Times New Roman"/>
        <charset val="134"/>
      </rPr>
      <t>3</t>
    </r>
    <r>
      <rPr>
        <sz val="12"/>
        <color rgb="FF000000"/>
        <rFont val="宋体"/>
        <charset val="134"/>
      </rPr>
      <t>）村</t>
    </r>
  </si>
  <si>
    <t xml:space="preserve">总投资; 220万元；总规模：1000箱 ；
建设内容：1.投资50万元，在英吾斯塘乡其盖库都克（2）村由养蜂带头人负责经营管理。主要建设内容为：建养蜂房、购置蜜蜂500箱（包括蜂箱、蜜蜂、巢框），购置配套加工设备、防护设备等，投资50万元。项目建成后，资产归村委会所有，收益资金用于购买贫困户服务或救助无劳动力家庭，户均可增收1500元以上。                                                                                                         
2.投资40万元，在色力布亚镇诺贝希（1）村成立诺贝希村养蜂专业合作社，购买蜜蜂400箱（包括蜂箱、蜜蜂、巢框），拟于承包商签订10年合同，每年按照不低于投资额的12%缴纳承包费，对20户贫困户（边缘户）进行分红，每户每年可增收2400元。
3.投资10万，为多来提巴格乡玛依仓（17）村购买100箱中蜂（包括蜂箱、蜜蜂、巢框），加大特色养殖，提高农民的生活水平和质量，带动贫困户增收。
4.投资120万元，为琼库尔恰克乡阔纳琼库尔恰克（3）村、巴格托格拉克（14）村、拱拜孜（28）村分别采购蜂蜜加工包装设备各一套、40万元/套设备安装调试、人员培训等。   
使用年限：20年
</t>
  </si>
  <si>
    <t>bcx-2021-58</t>
  </si>
  <si>
    <t>家禽养殖</t>
  </si>
  <si>
    <t>续建</t>
  </si>
  <si>
    <r>
      <rPr>
        <sz val="12"/>
        <color rgb="FF000000"/>
        <rFont val="宋体"/>
        <charset val="134"/>
      </rPr>
      <t>色力布亚镇阿勒台开斯克（</t>
    </r>
    <r>
      <rPr>
        <sz val="12"/>
        <color rgb="FF000000"/>
        <rFont val="Times New Roman"/>
        <charset val="134"/>
      </rPr>
      <t>12</t>
    </r>
    <r>
      <rPr>
        <sz val="12"/>
        <color rgb="FF000000"/>
        <rFont val="宋体"/>
        <charset val="134"/>
      </rPr>
      <t>）村</t>
    </r>
  </si>
  <si>
    <t>畜牧兽医局</t>
  </si>
  <si>
    <t>张林峰</t>
  </si>
  <si>
    <t>总投资：300万元 ;总规模：1000平方米；
建设内容：在色力布亚镇阿勒台开斯克（12）村蛋鸡养殖场续建1栋面积为1000平方米的现代化鸡舍，并配备鸡笼、风扇、有机肥加工等附属设备，项目建成后由本村合作社负责经营，将提高全镇鸡蛋供应能力，做到全年不间断供应，推动养禽业发展，带动饲养、鸡蛋销售等10余人就业，提高有机肥供应量。项目投产后，按照每年不低于投资额5%的承包费，用作村集体购买贫困户服务或救助无劳动力家庭。
使用年限：20年
建设地点：色力布亚镇阿勒台开斯克（12）村</t>
  </si>
  <si>
    <t>bcx-2021-12</t>
  </si>
  <si>
    <t>农产品加工厂建设</t>
  </si>
  <si>
    <r>
      <rPr>
        <sz val="16"/>
        <color rgb="FF000000"/>
        <rFont val="方正仿宋简体"/>
        <charset val="134"/>
      </rPr>
      <t>阿瓦提镇阔什吾斯塘（</t>
    </r>
    <r>
      <rPr>
        <sz val="16"/>
        <color rgb="FF000000"/>
        <rFont val="Times New Roman"/>
        <charset val="134"/>
      </rPr>
      <t>10</t>
    </r>
    <r>
      <rPr>
        <sz val="16"/>
        <color rgb="FF000000"/>
        <rFont val="方正仿宋简体"/>
        <charset val="134"/>
      </rPr>
      <t>）村；琼库尔恰克乡阿克托格拉克（</t>
    </r>
    <r>
      <rPr>
        <sz val="16"/>
        <color rgb="FF000000"/>
        <rFont val="Times New Roman"/>
        <charset val="134"/>
      </rPr>
      <t>16</t>
    </r>
    <r>
      <rPr>
        <sz val="16"/>
        <color rgb="FF000000"/>
        <rFont val="方正仿宋简体"/>
        <charset val="134"/>
      </rPr>
      <t>）村；阿纳库勒乡阿恰勒（</t>
    </r>
    <r>
      <rPr>
        <sz val="16"/>
        <color rgb="FF000000"/>
        <rFont val="Times New Roman"/>
        <charset val="134"/>
      </rPr>
      <t>3</t>
    </r>
    <r>
      <rPr>
        <sz val="16"/>
        <color rgb="FF000000"/>
        <rFont val="方正仿宋简体"/>
        <charset val="134"/>
      </rPr>
      <t>）村、开勒坪博孜（</t>
    </r>
    <r>
      <rPr>
        <sz val="16"/>
        <color rgb="FF000000"/>
        <rFont val="Times New Roman"/>
        <charset val="134"/>
      </rPr>
      <t>12</t>
    </r>
    <r>
      <rPr>
        <sz val="16"/>
        <color rgb="FF000000"/>
        <rFont val="方正仿宋简体"/>
        <charset val="134"/>
      </rPr>
      <t>）村；阿纳库勒乡昆其买里（</t>
    </r>
    <r>
      <rPr>
        <sz val="16"/>
        <color rgb="FF000000"/>
        <rFont val="Times New Roman"/>
        <charset val="134"/>
      </rPr>
      <t>11</t>
    </r>
    <r>
      <rPr>
        <sz val="16"/>
        <color rgb="FF000000"/>
        <rFont val="方正仿宋简体"/>
        <charset val="134"/>
      </rPr>
      <t>）村、色力布亚镇拜什吐普（</t>
    </r>
    <r>
      <rPr>
        <sz val="16"/>
        <color rgb="FF000000"/>
        <rFont val="Times New Roman"/>
        <charset val="134"/>
      </rPr>
      <t>15</t>
    </r>
    <r>
      <rPr>
        <sz val="16"/>
        <color rgb="FF000000"/>
        <rFont val="方正仿宋简体"/>
        <charset val="134"/>
      </rPr>
      <t>）村；夏马勒乡巴河湾（</t>
    </r>
    <r>
      <rPr>
        <sz val="16"/>
        <color rgb="FF000000"/>
        <rFont val="Times New Roman"/>
        <charset val="134"/>
      </rPr>
      <t>11</t>
    </r>
    <r>
      <rPr>
        <sz val="16"/>
        <color rgb="FF000000"/>
        <rFont val="方正仿宋简体"/>
        <charset val="134"/>
      </rPr>
      <t>）村；多来提巴格乡；巴楚镇幸福园社区；阿克萨克马热勒乡阿克萨玛热勒（</t>
    </r>
    <r>
      <rPr>
        <sz val="16"/>
        <color rgb="FF000000"/>
        <rFont val="Times New Roman"/>
        <charset val="134"/>
      </rPr>
      <t>13</t>
    </r>
    <r>
      <rPr>
        <sz val="16"/>
        <color rgb="FF000000"/>
        <rFont val="方正仿宋简体"/>
        <charset val="134"/>
      </rPr>
      <t>）村</t>
    </r>
  </si>
  <si>
    <t>县商工局</t>
  </si>
  <si>
    <t>黄浦海</t>
  </si>
  <si>
    <r>
      <rPr>
        <sz val="11"/>
        <color rgb="FF000000"/>
        <rFont val="方正仿宋简体"/>
        <charset val="134"/>
      </rPr>
      <t>投资</t>
    </r>
    <r>
      <rPr>
        <sz val="11"/>
        <color rgb="FF000000"/>
        <rFont val="Times New Roman"/>
        <charset val="134"/>
      </rPr>
      <t>5082.6</t>
    </r>
    <r>
      <rPr>
        <sz val="11"/>
        <color rgb="FF000000"/>
        <rFont val="方正仿宋简体"/>
        <charset val="134"/>
      </rPr>
      <t>万元。</t>
    </r>
    <r>
      <rPr>
        <sz val="11"/>
        <color rgb="FF000000"/>
        <rFont val="Times New Roman"/>
        <charset val="134"/>
      </rPr>
      <t xml:space="preserve">
1.</t>
    </r>
    <r>
      <rPr>
        <sz val="11"/>
        <color rgb="FF000000"/>
        <rFont val="方正仿宋简体"/>
        <charset val="134"/>
      </rPr>
      <t>投资</t>
    </r>
    <r>
      <rPr>
        <sz val="11"/>
        <color rgb="FF000000"/>
        <rFont val="Times New Roman"/>
        <charset val="134"/>
      </rPr>
      <t>350</t>
    </r>
    <r>
      <rPr>
        <sz val="11"/>
        <color rgb="FF000000"/>
        <rFont val="方正仿宋简体"/>
        <charset val="134"/>
      </rPr>
      <t>万元，在阿瓦提镇阔什吾斯塘（</t>
    </r>
    <r>
      <rPr>
        <sz val="11"/>
        <color rgb="FF000000"/>
        <rFont val="Times New Roman"/>
        <charset val="134"/>
      </rPr>
      <t>10</t>
    </r>
    <r>
      <rPr>
        <sz val="11"/>
        <color rgb="FF000000"/>
        <rFont val="方正仿宋简体"/>
        <charset val="134"/>
      </rPr>
      <t>）村新建一座朝天椒加工厂。建设用地</t>
    </r>
    <r>
      <rPr>
        <sz val="11"/>
        <color rgb="FF000000"/>
        <rFont val="Times New Roman"/>
        <charset val="134"/>
      </rPr>
      <t>20</t>
    </r>
    <r>
      <rPr>
        <sz val="11"/>
        <color rgb="FF000000"/>
        <rFont val="方正仿宋简体"/>
        <charset val="134"/>
      </rPr>
      <t>亩，厂房面积</t>
    </r>
    <r>
      <rPr>
        <sz val="11"/>
        <color rgb="FF000000"/>
        <rFont val="Times New Roman"/>
        <charset val="134"/>
      </rPr>
      <t>1000</t>
    </r>
    <r>
      <rPr>
        <sz val="11"/>
        <color rgb="FF000000"/>
        <rFont val="方正仿宋简体"/>
        <charset val="134"/>
      </rPr>
      <t>方米；购买加工设备（收割机</t>
    </r>
    <r>
      <rPr>
        <sz val="11"/>
        <color rgb="FF000000"/>
        <rFont val="Times New Roman"/>
        <charset val="134"/>
      </rPr>
      <t>10</t>
    </r>
    <r>
      <rPr>
        <sz val="11"/>
        <color rgb="FF000000"/>
        <rFont val="方正仿宋简体"/>
        <charset val="134"/>
      </rPr>
      <t>台，清洗、烘干、筛选一体机</t>
    </r>
    <r>
      <rPr>
        <sz val="11"/>
        <color rgb="FF000000"/>
        <rFont val="Times New Roman"/>
        <charset val="134"/>
      </rPr>
      <t>1</t>
    </r>
    <r>
      <rPr>
        <sz val="11"/>
        <color rgb="FF000000"/>
        <rFont val="方正仿宋简体"/>
        <charset val="134"/>
      </rPr>
      <t>套，育苗机</t>
    </r>
    <r>
      <rPr>
        <sz val="11"/>
        <color rgb="FF000000"/>
        <rFont val="Times New Roman"/>
        <charset val="134"/>
      </rPr>
      <t>1</t>
    </r>
    <r>
      <rPr>
        <sz val="11"/>
        <color rgb="FF000000"/>
        <rFont val="方正仿宋简体"/>
        <charset val="134"/>
      </rPr>
      <t>台）。资产归村集体所有，企业按照每年不低于</t>
    </r>
    <r>
      <rPr>
        <sz val="11"/>
        <color rgb="FF000000"/>
        <rFont val="Times New Roman"/>
        <charset val="134"/>
      </rPr>
      <t>8%</t>
    </r>
    <r>
      <rPr>
        <sz val="11"/>
        <color rgb="FF000000"/>
        <rFont val="方正仿宋简体"/>
        <charset val="134"/>
      </rPr>
      <t>资金收益，收益资金用于村级公益岗位和公益事业等。解决</t>
    </r>
    <r>
      <rPr>
        <sz val="11"/>
        <color rgb="FF000000"/>
        <rFont val="Times New Roman"/>
        <charset val="134"/>
      </rPr>
      <t>6</t>
    </r>
    <r>
      <rPr>
        <sz val="11"/>
        <color rgb="FF000000"/>
        <rFont val="方正仿宋简体"/>
        <charset val="134"/>
      </rPr>
      <t>户贫困户的就业，增加贫困户人均年收入</t>
    </r>
    <r>
      <rPr>
        <sz val="11"/>
        <color rgb="FF000000"/>
        <rFont val="Times New Roman"/>
        <charset val="134"/>
      </rPr>
      <t>800</t>
    </r>
    <r>
      <rPr>
        <sz val="11"/>
        <color rgb="FF000000"/>
        <rFont val="方正仿宋简体"/>
        <charset val="134"/>
      </rPr>
      <t>元以上。</t>
    </r>
    <r>
      <rPr>
        <sz val="11"/>
        <color rgb="FF000000"/>
        <rFont val="Times New Roman"/>
        <charset val="134"/>
      </rPr>
      <t xml:space="preserve">
2.</t>
    </r>
    <r>
      <rPr>
        <sz val="11"/>
        <color rgb="FF000000"/>
        <rFont val="方正仿宋简体"/>
        <charset val="134"/>
      </rPr>
      <t>投资</t>
    </r>
    <r>
      <rPr>
        <sz val="11"/>
        <color rgb="FF000000"/>
        <rFont val="Times New Roman"/>
        <charset val="134"/>
      </rPr>
      <t>920</t>
    </r>
    <r>
      <rPr>
        <sz val="11"/>
        <color rgb="FF000000"/>
        <rFont val="方正仿宋简体"/>
        <charset val="134"/>
      </rPr>
      <t>万元，在多来提巴格乡新建一座朝天椒加工厂，厂房面积</t>
    </r>
    <r>
      <rPr>
        <sz val="11"/>
        <color rgb="FF000000"/>
        <rFont val="Times New Roman"/>
        <charset val="134"/>
      </rPr>
      <t>5000</t>
    </r>
    <r>
      <rPr>
        <sz val="11"/>
        <color rgb="FF000000"/>
        <rFont val="方正仿宋简体"/>
        <charset val="134"/>
      </rPr>
      <t>平方米。购置烘干等初加工设备（其中：烘干机设备</t>
    </r>
    <r>
      <rPr>
        <sz val="11"/>
        <color rgb="FF000000"/>
        <rFont val="Times New Roman"/>
        <charset val="134"/>
      </rPr>
      <t>5</t>
    </r>
    <r>
      <rPr>
        <sz val="11"/>
        <color rgb="FF000000"/>
        <rFont val="方正仿宋简体"/>
        <charset val="134"/>
      </rPr>
      <t>套、筛选机</t>
    </r>
    <r>
      <rPr>
        <sz val="11"/>
        <color rgb="FF000000"/>
        <rFont val="Times New Roman"/>
        <charset val="134"/>
      </rPr>
      <t>3</t>
    </r>
    <r>
      <rPr>
        <sz val="11"/>
        <color rgb="FF000000"/>
        <rFont val="方正仿宋简体"/>
        <charset val="134"/>
      </rPr>
      <t>套、脱把机</t>
    </r>
    <r>
      <rPr>
        <sz val="11"/>
        <color rgb="FF000000"/>
        <rFont val="Times New Roman"/>
        <charset val="134"/>
      </rPr>
      <t>2</t>
    </r>
    <r>
      <rPr>
        <sz val="11"/>
        <color rgb="FF000000"/>
        <rFont val="方正仿宋简体"/>
        <charset val="134"/>
      </rPr>
      <t>套），并配套相关设施建设。</t>
    </r>
    <r>
      <rPr>
        <sz val="11"/>
        <color rgb="FF000000"/>
        <rFont val="Times New Roman"/>
        <charset val="134"/>
      </rPr>
      <t xml:space="preserve">
3.</t>
    </r>
    <r>
      <rPr>
        <sz val="11"/>
        <color rgb="FF000000"/>
        <rFont val="方正仿宋简体"/>
        <charset val="134"/>
      </rPr>
      <t>投资</t>
    </r>
    <r>
      <rPr>
        <sz val="11"/>
        <color rgb="FF000000"/>
        <rFont val="Times New Roman"/>
        <charset val="134"/>
      </rPr>
      <t>400</t>
    </r>
    <r>
      <rPr>
        <sz val="11"/>
        <color rgb="FF000000"/>
        <rFont val="方正仿宋简体"/>
        <charset val="134"/>
      </rPr>
      <t>万元，在琼库尔恰克乡阿克托格拉克（</t>
    </r>
    <r>
      <rPr>
        <sz val="11"/>
        <color rgb="FF000000"/>
        <rFont val="Times New Roman"/>
        <charset val="134"/>
      </rPr>
      <t>16</t>
    </r>
    <r>
      <rPr>
        <sz val="11"/>
        <color rgb="FF000000"/>
        <rFont val="方正仿宋简体"/>
        <charset val="134"/>
      </rPr>
      <t>）村用于车间建设</t>
    </r>
    <r>
      <rPr>
        <sz val="11"/>
        <color rgb="FF000000"/>
        <rFont val="Times New Roman"/>
        <charset val="134"/>
      </rPr>
      <t>500</t>
    </r>
    <r>
      <rPr>
        <sz val="11"/>
        <color rgb="FF000000"/>
        <rFont val="方正仿宋简体"/>
        <charset val="134"/>
      </rPr>
      <t>平米，预计</t>
    </r>
    <r>
      <rPr>
        <sz val="11"/>
        <color rgb="FF000000"/>
        <rFont val="Times New Roman"/>
        <charset val="134"/>
      </rPr>
      <t>100</t>
    </r>
    <r>
      <rPr>
        <sz val="11"/>
        <color rgb="FF000000"/>
        <rFont val="方正仿宋简体"/>
        <charset val="134"/>
      </rPr>
      <t>万、购买设备：留香瓜烘干机、切片机、包装机、清洗机配套预计</t>
    </r>
    <r>
      <rPr>
        <sz val="11"/>
        <color rgb="FF000000"/>
        <rFont val="Times New Roman"/>
        <charset val="134"/>
      </rPr>
      <t>200</t>
    </r>
    <r>
      <rPr>
        <sz val="11"/>
        <color rgb="FF000000"/>
        <rFont val="方正仿宋简体"/>
        <charset val="134"/>
      </rPr>
      <t>万、水电</t>
    </r>
    <r>
      <rPr>
        <sz val="11"/>
        <color rgb="FF000000"/>
        <rFont val="Times New Roman"/>
        <charset val="134"/>
      </rPr>
      <t>100</t>
    </r>
    <r>
      <rPr>
        <sz val="11"/>
        <color rgb="FF000000"/>
        <rFont val="方正仿宋简体"/>
        <charset val="134"/>
      </rPr>
      <t>万，设备安装调试、人员培训等（加工甜瓜干）。完成本村</t>
    </r>
    <r>
      <rPr>
        <sz val="11"/>
        <color rgb="FF000000"/>
        <rFont val="Times New Roman"/>
        <charset val="134"/>
      </rPr>
      <t>1500</t>
    </r>
    <r>
      <rPr>
        <sz val="11"/>
        <color rgb="FF000000"/>
        <rFont val="方正仿宋简体"/>
        <charset val="134"/>
      </rPr>
      <t>吨水果加工，年可创收</t>
    </r>
    <r>
      <rPr>
        <sz val="11"/>
        <color rgb="FF000000"/>
        <rFont val="Times New Roman"/>
        <charset val="134"/>
      </rPr>
      <t>100</t>
    </r>
    <r>
      <rPr>
        <sz val="11"/>
        <color rgb="FF000000"/>
        <rFont val="方正仿宋简体"/>
        <charset val="134"/>
      </rPr>
      <t>万元，同时解决约</t>
    </r>
    <r>
      <rPr>
        <sz val="11"/>
        <color rgb="FF000000"/>
        <rFont val="Times New Roman"/>
        <charset val="134"/>
      </rPr>
      <t>15</t>
    </r>
    <r>
      <rPr>
        <sz val="11"/>
        <color rgb="FF000000"/>
        <rFont val="方正仿宋简体"/>
        <charset val="134"/>
      </rPr>
      <t>人就业。</t>
    </r>
    <r>
      <rPr>
        <sz val="11"/>
        <color rgb="FF000000"/>
        <rFont val="Times New Roman"/>
        <charset val="134"/>
      </rPr>
      <t xml:space="preserve">
4.</t>
    </r>
    <r>
      <rPr>
        <sz val="11"/>
        <color rgb="FF000000"/>
        <rFont val="方正仿宋简体"/>
        <charset val="134"/>
      </rPr>
      <t>投资</t>
    </r>
    <r>
      <rPr>
        <sz val="11"/>
        <color rgb="FF000000"/>
        <rFont val="Times New Roman"/>
        <charset val="134"/>
      </rPr>
      <t>447</t>
    </r>
    <r>
      <rPr>
        <sz val="11"/>
        <color rgb="FF000000"/>
        <rFont val="方正仿宋简体"/>
        <charset val="134"/>
      </rPr>
      <t>万元，建设板栗南瓜加工厂</t>
    </r>
    <r>
      <rPr>
        <sz val="11"/>
        <color rgb="FF000000"/>
        <rFont val="Times New Roman"/>
        <charset val="134"/>
      </rPr>
      <t>1</t>
    </r>
    <r>
      <rPr>
        <sz val="11"/>
        <color rgb="FF000000"/>
        <rFont val="方正仿宋简体"/>
        <charset val="134"/>
      </rPr>
      <t>座，主要建设内容：</t>
    </r>
    <r>
      <rPr>
        <sz val="11"/>
        <color rgb="FF000000"/>
        <rFont val="Times New Roman"/>
        <charset val="134"/>
      </rPr>
      <t>1</t>
    </r>
    <r>
      <rPr>
        <sz val="11"/>
        <color rgb="FF000000"/>
        <rFont val="方正仿宋简体"/>
        <charset val="134"/>
      </rPr>
      <t>、投资</t>
    </r>
    <r>
      <rPr>
        <sz val="11"/>
        <color rgb="FF000000"/>
        <rFont val="Times New Roman"/>
        <charset val="134"/>
      </rPr>
      <t>377</t>
    </r>
    <r>
      <rPr>
        <sz val="11"/>
        <color rgb="FF000000"/>
        <rFont val="方正仿宋简体"/>
        <charset val="134"/>
      </rPr>
      <t>万元，购置流水线加工设备，主要包括</t>
    </r>
    <r>
      <rPr>
        <sz val="11"/>
        <color rgb="FF000000"/>
        <rFont val="Times New Roman"/>
        <charset val="134"/>
      </rPr>
      <t>U</t>
    </r>
    <r>
      <rPr>
        <sz val="11"/>
        <color rgb="FF000000"/>
        <rFont val="方正仿宋简体"/>
        <charset val="134"/>
      </rPr>
      <t>型去皮清洗机</t>
    </r>
    <r>
      <rPr>
        <sz val="11"/>
        <color rgb="FF000000"/>
        <rFont val="Times New Roman"/>
        <charset val="134"/>
      </rPr>
      <t xml:space="preserve"> </t>
    </r>
    <r>
      <rPr>
        <sz val="11"/>
        <color rgb="FF000000"/>
        <rFont val="方正仿宋简体"/>
        <charset val="134"/>
      </rPr>
      <t>输送机、</t>
    </r>
    <r>
      <rPr>
        <sz val="11"/>
        <color rgb="FF000000"/>
        <rFont val="Times New Roman"/>
        <charset val="134"/>
      </rPr>
      <t xml:space="preserve"> </t>
    </r>
    <r>
      <rPr>
        <sz val="11"/>
        <color rgb="FF000000"/>
        <rFont val="方正仿宋简体"/>
        <charset val="134"/>
      </rPr>
      <t>双头南瓜去皮机、人工去籽输送机、标准工作台、多功能切菜机、提升输送机、气泡清洗机、高温漂烫机、冷却机（含冷水机组）、</t>
    </r>
    <r>
      <rPr>
        <sz val="11"/>
        <color rgb="FF000000"/>
        <rFont val="Times New Roman"/>
        <charset val="134"/>
      </rPr>
      <t xml:space="preserve"> </t>
    </r>
    <r>
      <rPr>
        <sz val="11"/>
        <color rgb="FF000000"/>
        <rFont val="方正仿宋简体"/>
        <charset val="134"/>
      </rPr>
      <t>分冷沥水机、提升输送机、摇摆布料机、单层蒸汽烘干机、整理输送机、提升机、万能粉碎机、粉末颗粒自动包装机、全自动双层水浴杀菌锅、</t>
    </r>
    <r>
      <rPr>
        <sz val="11"/>
        <color rgb="FF000000"/>
        <rFont val="Times New Roman"/>
        <charset val="134"/>
      </rPr>
      <t xml:space="preserve"> 6</t>
    </r>
    <r>
      <rPr>
        <sz val="11"/>
        <color rgb="FF000000"/>
        <rFont val="方正仿宋简体"/>
        <charset val="134"/>
      </rPr>
      <t>吨生物质燃烧机锅炉等；</t>
    </r>
    <r>
      <rPr>
        <sz val="11"/>
        <color rgb="FF000000"/>
        <rFont val="Times New Roman"/>
        <charset val="134"/>
      </rPr>
      <t>2</t>
    </r>
    <r>
      <rPr>
        <sz val="11"/>
        <color rgb="FF000000"/>
        <rFont val="方正仿宋简体"/>
        <charset val="134"/>
      </rPr>
      <t>、投资</t>
    </r>
    <r>
      <rPr>
        <sz val="11"/>
        <color rgb="FF000000"/>
        <rFont val="Times New Roman"/>
        <charset val="134"/>
      </rPr>
      <t>70</t>
    </r>
    <r>
      <rPr>
        <sz val="11"/>
        <color rgb="FF000000"/>
        <rFont val="方正仿宋简体"/>
        <charset val="134"/>
      </rPr>
      <t>万元，安装</t>
    </r>
    <r>
      <rPr>
        <sz val="11"/>
        <color rgb="FF000000"/>
        <rFont val="Times New Roman"/>
        <charset val="134"/>
      </rPr>
      <t>630</t>
    </r>
    <r>
      <rPr>
        <sz val="11"/>
        <color rgb="FF000000"/>
        <rFont val="方正仿宋简体"/>
        <charset val="134"/>
      </rPr>
      <t>变压器</t>
    </r>
    <r>
      <rPr>
        <sz val="11"/>
        <color rgb="FF000000"/>
        <rFont val="Times New Roman"/>
        <charset val="134"/>
      </rPr>
      <t>1</t>
    </r>
    <r>
      <rPr>
        <sz val="11"/>
        <color rgb="FF000000"/>
        <rFont val="方正仿宋简体"/>
        <charset val="134"/>
      </rPr>
      <t>台，</t>
    </r>
    <r>
      <rPr>
        <sz val="11"/>
        <color rgb="FF000000"/>
        <rFont val="Times New Roman"/>
        <charset val="134"/>
      </rPr>
      <t xml:space="preserve"> </t>
    </r>
    <r>
      <rPr>
        <sz val="11"/>
        <color rgb="FF000000"/>
        <rFont val="方正仿宋简体"/>
        <charset val="134"/>
      </rPr>
      <t>包括配电室、电缆线等相关配套。项目建成后产权归属于产权归属于开勒坪博孜（</t>
    </r>
    <r>
      <rPr>
        <sz val="11"/>
        <color rgb="FF000000"/>
        <rFont val="Times New Roman"/>
        <charset val="134"/>
      </rPr>
      <t>12</t>
    </r>
    <r>
      <rPr>
        <sz val="11"/>
        <color rgb="FF000000"/>
        <rFont val="方正仿宋简体"/>
        <charset val="134"/>
      </rPr>
      <t>）村所有，由企业进行管理，按照每年不低于</t>
    </r>
    <r>
      <rPr>
        <sz val="11"/>
        <color rgb="FF000000"/>
        <rFont val="Times New Roman"/>
        <charset val="134"/>
      </rPr>
      <t>5%</t>
    </r>
    <r>
      <rPr>
        <sz val="11"/>
        <color rgb="FF000000"/>
        <rFont val="方正仿宋简体"/>
        <charset val="134"/>
      </rPr>
      <t>资金收益，大力发展工业经济，带动解决群众就业问题，预期可带动</t>
    </r>
    <r>
      <rPr>
        <sz val="11"/>
        <color rgb="FF000000"/>
        <rFont val="Times New Roman"/>
        <charset val="134"/>
      </rPr>
      <t>20</t>
    </r>
    <r>
      <rPr>
        <sz val="11"/>
        <color rgb="FF000000"/>
        <rFont val="方正仿宋简体"/>
        <charset val="134"/>
      </rPr>
      <t>户就业，年均人均预期增收</t>
    </r>
    <r>
      <rPr>
        <sz val="11"/>
        <color rgb="FF000000"/>
        <rFont val="Times New Roman"/>
        <charset val="134"/>
      </rPr>
      <t>2</t>
    </r>
    <r>
      <rPr>
        <sz val="11"/>
        <color rgb="FF000000"/>
        <rFont val="方正仿宋简体"/>
        <charset val="134"/>
      </rPr>
      <t>万元。</t>
    </r>
    <r>
      <rPr>
        <sz val="11"/>
        <color rgb="FF000000"/>
        <rFont val="Times New Roman"/>
        <charset val="134"/>
      </rPr>
      <t xml:space="preserve">
5.</t>
    </r>
    <r>
      <rPr>
        <sz val="11"/>
        <color rgb="FF000000"/>
        <rFont val="方正仿宋简体"/>
        <charset val="134"/>
      </rPr>
      <t>投资</t>
    </r>
    <r>
      <rPr>
        <sz val="11"/>
        <color rgb="FF000000"/>
        <rFont val="Times New Roman"/>
        <charset val="134"/>
      </rPr>
      <t>68</t>
    </r>
    <r>
      <rPr>
        <sz val="11"/>
        <color rgb="FF000000"/>
        <rFont val="方正仿宋简体"/>
        <charset val="134"/>
      </rPr>
      <t>万元，在阿纳库勒乡昆其买里（</t>
    </r>
    <r>
      <rPr>
        <sz val="11"/>
        <color rgb="FF000000"/>
        <rFont val="Times New Roman"/>
        <charset val="134"/>
      </rPr>
      <t>11</t>
    </r>
    <r>
      <rPr>
        <sz val="11"/>
        <color rgb="FF000000"/>
        <rFont val="方正仿宋简体"/>
        <charset val="134"/>
      </rPr>
      <t>）村建设手工土酸奶厂</t>
    </r>
    <r>
      <rPr>
        <sz val="11"/>
        <color rgb="FF000000"/>
        <rFont val="Times New Roman"/>
        <charset val="134"/>
      </rPr>
      <t>1</t>
    </r>
    <r>
      <rPr>
        <sz val="11"/>
        <color rgb="FF000000"/>
        <rFont val="方正仿宋简体"/>
        <charset val="134"/>
      </rPr>
      <t>座，主要建设内容：①在昆其买里（</t>
    </r>
    <r>
      <rPr>
        <sz val="11"/>
        <color rgb="FF000000"/>
        <rFont val="Times New Roman"/>
        <charset val="134"/>
      </rPr>
      <t>11</t>
    </r>
    <r>
      <rPr>
        <sz val="11"/>
        <color rgb="FF000000"/>
        <rFont val="方正仿宋简体"/>
        <charset val="134"/>
      </rPr>
      <t>）村</t>
    </r>
    <r>
      <rPr>
        <sz val="11"/>
        <color rgb="FF000000"/>
        <rFont val="Times New Roman"/>
        <charset val="134"/>
      </rPr>
      <t>1</t>
    </r>
    <r>
      <rPr>
        <sz val="11"/>
        <color rgb="FF000000"/>
        <rFont val="方正仿宋简体"/>
        <charset val="134"/>
      </rPr>
      <t>小队建设建设酸奶操作间和储藏间，面积约</t>
    </r>
    <r>
      <rPr>
        <sz val="11"/>
        <color rgb="FF000000"/>
        <rFont val="Times New Roman"/>
        <charset val="134"/>
      </rPr>
      <t>350</t>
    </r>
    <r>
      <rPr>
        <sz val="11"/>
        <color rgb="FF000000"/>
        <rFont val="方正仿宋简体"/>
        <charset val="134"/>
      </rPr>
      <t>平米，每平米预计</t>
    </r>
    <r>
      <rPr>
        <sz val="11"/>
        <color rgb="FF000000"/>
        <rFont val="Times New Roman"/>
        <charset val="134"/>
      </rPr>
      <t>1300</t>
    </r>
    <r>
      <rPr>
        <sz val="11"/>
        <color rgb="FF000000"/>
        <rFont val="方正仿宋简体"/>
        <charset val="134"/>
      </rPr>
      <t>元，合计</t>
    </r>
    <r>
      <rPr>
        <sz val="11"/>
        <color rgb="FF000000"/>
        <rFont val="Times New Roman"/>
        <charset val="134"/>
      </rPr>
      <t>45.5</t>
    </r>
    <r>
      <rPr>
        <sz val="11"/>
        <color rgb="FF000000"/>
        <rFont val="方正仿宋简体"/>
        <charset val="134"/>
      </rPr>
      <t>万元；②配套酸奶制作的机器设备以及消毒、包装设备，投资约</t>
    </r>
    <r>
      <rPr>
        <sz val="11"/>
        <color rgb="FF000000"/>
        <rFont val="Times New Roman"/>
        <charset val="134"/>
      </rPr>
      <t>20</t>
    </r>
    <r>
      <rPr>
        <sz val="11"/>
        <color rgb="FF000000"/>
        <rFont val="方正仿宋简体"/>
        <charset val="134"/>
      </rPr>
      <t>万元；③配备电动运输车辆</t>
    </r>
    <r>
      <rPr>
        <sz val="11"/>
        <color rgb="FF000000"/>
        <rFont val="Times New Roman"/>
        <charset val="134"/>
      </rPr>
      <t>3</t>
    </r>
    <r>
      <rPr>
        <sz val="11"/>
        <color rgb="FF000000"/>
        <rFont val="方正仿宋简体"/>
        <charset val="134"/>
      </rPr>
      <t>辆，合计</t>
    </r>
    <r>
      <rPr>
        <sz val="11"/>
        <color rgb="FF000000"/>
        <rFont val="Times New Roman"/>
        <charset val="134"/>
      </rPr>
      <t>2.5</t>
    </r>
    <r>
      <rPr>
        <sz val="11"/>
        <color rgb="FF000000"/>
        <rFont val="方正仿宋简体"/>
        <charset val="134"/>
      </rPr>
      <t>万元。项目建成后产权归属于村集体所有，由村委会进行管理，大力发展村特色经济，解决群众就业问题，年均人均预期增收</t>
    </r>
    <r>
      <rPr>
        <sz val="11"/>
        <color rgb="FF000000"/>
        <rFont val="Times New Roman"/>
        <charset val="134"/>
      </rPr>
      <t>2</t>
    </r>
    <r>
      <rPr>
        <sz val="11"/>
        <color rgb="FF000000"/>
        <rFont val="方正仿宋简体"/>
        <charset val="134"/>
      </rPr>
      <t>万元。</t>
    </r>
    <r>
      <rPr>
        <sz val="11"/>
        <color rgb="FF000000"/>
        <rFont val="Times New Roman"/>
        <charset val="134"/>
      </rPr>
      <t xml:space="preserve">
6.</t>
    </r>
    <r>
      <rPr>
        <sz val="11"/>
        <color rgb="FF000000"/>
        <rFont val="方正仿宋简体"/>
        <charset val="134"/>
      </rPr>
      <t>投资</t>
    </r>
    <r>
      <rPr>
        <sz val="11"/>
        <color rgb="FF000000"/>
        <rFont val="Times New Roman"/>
        <charset val="134"/>
      </rPr>
      <t>400</t>
    </r>
    <r>
      <rPr>
        <sz val="11"/>
        <color rgb="FF000000"/>
        <rFont val="方正仿宋简体"/>
        <charset val="134"/>
      </rPr>
      <t>万元，为色力布亚镇拜什吐普（</t>
    </r>
    <r>
      <rPr>
        <sz val="11"/>
        <color rgb="FF000000"/>
        <rFont val="Times New Roman"/>
        <charset val="134"/>
      </rPr>
      <t>15</t>
    </r>
    <r>
      <rPr>
        <sz val="11"/>
        <color rgb="FF000000"/>
        <rFont val="方正仿宋简体"/>
        <charset val="134"/>
      </rPr>
      <t>）村新建一座</t>
    </r>
    <r>
      <rPr>
        <sz val="11"/>
        <color rgb="FF000000"/>
        <rFont val="Times New Roman"/>
        <charset val="134"/>
      </rPr>
      <t>600</t>
    </r>
    <r>
      <rPr>
        <sz val="11"/>
        <color rgb="FF000000"/>
        <rFont val="方正仿宋简体"/>
        <charset val="134"/>
      </rPr>
      <t>平方米的奶制品加工厂（包括酸奶加工区、鲜奶加工区、冰激凌加工区及生活区）及</t>
    </r>
    <r>
      <rPr>
        <sz val="11"/>
        <color rgb="FF000000"/>
        <rFont val="Times New Roman"/>
        <charset val="134"/>
      </rPr>
      <t>300</t>
    </r>
    <r>
      <rPr>
        <sz val="11"/>
        <color rgb="FF000000"/>
        <rFont val="方正仿宋简体"/>
        <charset val="134"/>
      </rPr>
      <t>平方米的商铺（仓库），安装</t>
    </r>
    <r>
      <rPr>
        <sz val="11"/>
        <color rgb="FF000000"/>
        <rFont val="Times New Roman"/>
        <charset val="134"/>
      </rPr>
      <t>250kv</t>
    </r>
    <r>
      <rPr>
        <sz val="11"/>
        <color rgb="FF000000"/>
        <rFont val="方正仿宋简体"/>
        <charset val="134"/>
      </rPr>
      <t>厢式变压器</t>
    </r>
    <r>
      <rPr>
        <sz val="11"/>
        <color rgb="FF000000"/>
        <rFont val="Times New Roman"/>
        <charset val="134"/>
      </rPr>
      <t>1</t>
    </r>
    <r>
      <rPr>
        <sz val="11"/>
        <color rgb="FF000000"/>
        <rFont val="方正仿宋简体"/>
        <charset val="134"/>
      </rPr>
      <t>台，投资</t>
    </r>
    <r>
      <rPr>
        <sz val="11"/>
        <color rgb="FF000000"/>
        <rFont val="Times New Roman"/>
        <charset val="134"/>
      </rPr>
      <t>50</t>
    </r>
    <r>
      <rPr>
        <sz val="11"/>
        <color rgb="FF000000"/>
        <rFont val="方正仿宋简体"/>
        <charset val="134"/>
      </rPr>
      <t>万元。项目建成后可带动全镇养牛业、奶业发展，促进农户牛奶销售，增加收入，承包人按照每年不低于投资额</t>
    </r>
    <r>
      <rPr>
        <sz val="11"/>
        <color rgb="FF000000"/>
        <rFont val="Times New Roman"/>
        <charset val="134"/>
      </rPr>
      <t>8%</t>
    </r>
    <r>
      <rPr>
        <sz val="11"/>
        <color rgb="FF000000"/>
        <rFont val="方正仿宋简体"/>
        <charset val="134"/>
      </rPr>
      <t>的比例缴纳承包费，用作村集体经济或对贫困户分红。</t>
    </r>
    <r>
      <rPr>
        <sz val="11"/>
        <color rgb="FF000000"/>
        <rFont val="Times New Roman"/>
        <charset val="134"/>
      </rPr>
      <t xml:space="preserve">
7.</t>
    </r>
    <r>
      <rPr>
        <sz val="11"/>
        <color rgb="FF000000"/>
        <rFont val="方正仿宋简体"/>
        <charset val="134"/>
      </rPr>
      <t>投资</t>
    </r>
    <r>
      <rPr>
        <sz val="11"/>
        <color rgb="FF000000"/>
        <rFont val="Times New Roman"/>
        <charset val="134"/>
      </rPr>
      <t>291.48</t>
    </r>
    <r>
      <rPr>
        <sz val="11"/>
        <color rgb="FF000000"/>
        <rFont val="方正仿宋简体"/>
        <charset val="134"/>
      </rPr>
      <t>万元，为夏马勒乡巴河湾（</t>
    </r>
    <r>
      <rPr>
        <sz val="11"/>
        <color rgb="FF000000"/>
        <rFont val="Times New Roman"/>
        <charset val="134"/>
      </rPr>
      <t>11</t>
    </r>
    <r>
      <rPr>
        <sz val="11"/>
        <color rgb="FF000000"/>
        <rFont val="方正仿宋简体"/>
        <charset val="134"/>
      </rPr>
      <t>）村建设农产品加工厂</t>
    </r>
    <r>
      <rPr>
        <sz val="11"/>
        <color rgb="FF000000"/>
        <rFont val="Times New Roman"/>
        <charset val="134"/>
      </rPr>
      <t>1</t>
    </r>
    <r>
      <rPr>
        <sz val="11"/>
        <color rgb="FF000000"/>
        <rFont val="方正仿宋简体"/>
        <charset val="134"/>
      </rPr>
      <t>座。主要建设厂房</t>
    </r>
    <r>
      <rPr>
        <sz val="11"/>
        <color rgb="FF000000"/>
        <rFont val="Times New Roman"/>
        <charset val="134"/>
      </rPr>
      <t>1000</t>
    </r>
    <r>
      <rPr>
        <sz val="11"/>
        <color rgb="FF000000"/>
        <rFont val="方正仿宋简体"/>
        <charset val="134"/>
      </rPr>
      <t>平方米，每平方</t>
    </r>
    <r>
      <rPr>
        <sz val="11"/>
        <color rgb="FF000000"/>
        <rFont val="Times New Roman"/>
        <charset val="134"/>
      </rPr>
      <t>1200</t>
    </r>
    <r>
      <rPr>
        <sz val="11"/>
        <color rgb="FF000000"/>
        <rFont val="方正仿宋简体"/>
        <charset val="134"/>
      </rPr>
      <t>元，投资</t>
    </r>
    <r>
      <rPr>
        <sz val="11"/>
        <color rgb="FF000000"/>
        <rFont val="Times New Roman"/>
        <charset val="134"/>
      </rPr>
      <t>1200</t>
    </r>
    <r>
      <rPr>
        <sz val="11"/>
        <color rgb="FF000000"/>
        <rFont val="方正仿宋简体"/>
        <charset val="134"/>
      </rPr>
      <t>万元；硬化</t>
    </r>
    <r>
      <rPr>
        <sz val="11"/>
        <color rgb="FF000000"/>
        <rFont val="Times New Roman"/>
        <charset val="134"/>
      </rPr>
      <t>500</t>
    </r>
    <r>
      <rPr>
        <sz val="11"/>
        <color rgb="FF000000"/>
        <rFont val="方正仿宋简体"/>
        <charset val="134"/>
      </rPr>
      <t>平方米，每平方</t>
    </r>
    <r>
      <rPr>
        <sz val="11"/>
        <color rgb="FF000000"/>
        <rFont val="Times New Roman"/>
        <charset val="134"/>
      </rPr>
      <t>130</t>
    </r>
    <r>
      <rPr>
        <sz val="11"/>
        <color rgb="FF000000"/>
        <rFont val="方正仿宋简体"/>
        <charset val="134"/>
      </rPr>
      <t>元，投资</t>
    </r>
    <r>
      <rPr>
        <sz val="11"/>
        <color rgb="FF000000"/>
        <rFont val="Times New Roman"/>
        <charset val="134"/>
      </rPr>
      <t>6.5</t>
    </r>
    <r>
      <rPr>
        <sz val="11"/>
        <color rgb="FF000000"/>
        <rFont val="方正仿宋简体"/>
        <charset val="134"/>
      </rPr>
      <t>万元；围墙</t>
    </r>
    <r>
      <rPr>
        <sz val="11"/>
        <color rgb="FF000000"/>
        <rFont val="Times New Roman"/>
        <charset val="134"/>
      </rPr>
      <t>180</t>
    </r>
    <r>
      <rPr>
        <sz val="11"/>
        <color rgb="FF000000"/>
        <rFont val="方正仿宋简体"/>
        <charset val="134"/>
      </rPr>
      <t>米，每米</t>
    </r>
    <r>
      <rPr>
        <sz val="11"/>
        <color rgb="FF000000"/>
        <rFont val="Times New Roman"/>
        <charset val="134"/>
      </rPr>
      <t>600</t>
    </r>
    <r>
      <rPr>
        <sz val="11"/>
        <color rgb="FF000000"/>
        <rFont val="方正仿宋简体"/>
        <charset val="134"/>
      </rPr>
      <t>元，投资</t>
    </r>
    <r>
      <rPr>
        <sz val="11"/>
        <color rgb="FF000000"/>
        <rFont val="Times New Roman"/>
        <charset val="134"/>
      </rPr>
      <t>10.8</t>
    </r>
    <r>
      <rPr>
        <sz val="11"/>
        <color rgb="FF000000"/>
        <rFont val="方正仿宋简体"/>
        <charset val="134"/>
      </rPr>
      <t>万元；大门</t>
    </r>
    <r>
      <rPr>
        <sz val="11"/>
        <color rgb="FF000000"/>
        <rFont val="Times New Roman"/>
        <charset val="134"/>
      </rPr>
      <t>1</t>
    </r>
    <r>
      <rPr>
        <sz val="11"/>
        <color rgb="FF000000"/>
        <rFont val="方正仿宋简体"/>
        <charset val="134"/>
      </rPr>
      <t>个，投资</t>
    </r>
    <r>
      <rPr>
        <sz val="11"/>
        <color rgb="FF000000"/>
        <rFont val="Times New Roman"/>
        <charset val="134"/>
      </rPr>
      <t>2</t>
    </r>
    <r>
      <rPr>
        <sz val="11"/>
        <color rgb="FF000000"/>
        <rFont val="方正仿宋简体"/>
        <charset val="134"/>
      </rPr>
      <t>万元；自来水</t>
    </r>
    <r>
      <rPr>
        <sz val="11"/>
        <color rgb="FF000000"/>
        <rFont val="Times New Roman"/>
        <charset val="134"/>
      </rPr>
      <t>200</t>
    </r>
    <r>
      <rPr>
        <sz val="11"/>
        <color rgb="FF000000"/>
        <rFont val="方正仿宋简体"/>
        <charset val="134"/>
      </rPr>
      <t>米，</t>
    </r>
    <r>
      <rPr>
        <sz val="11"/>
        <color rgb="FF000000"/>
        <rFont val="Times New Roman"/>
        <charset val="134"/>
      </rPr>
      <t>50</t>
    </r>
    <r>
      <rPr>
        <sz val="11"/>
        <color rgb="FF000000"/>
        <rFont val="方正仿宋简体"/>
        <charset val="134"/>
      </rPr>
      <t>元</t>
    </r>
    <r>
      <rPr>
        <sz val="11"/>
        <color rgb="FF000000"/>
        <rFont val="Times New Roman"/>
        <charset val="134"/>
      </rPr>
      <t>/</t>
    </r>
    <r>
      <rPr>
        <sz val="11"/>
        <color rgb="FF000000"/>
        <rFont val="方正仿宋简体"/>
        <charset val="134"/>
      </rPr>
      <t>米，投资</t>
    </r>
    <r>
      <rPr>
        <sz val="11"/>
        <color rgb="FF000000"/>
        <rFont val="Times New Roman"/>
        <charset val="134"/>
      </rPr>
      <t>1</t>
    </r>
    <r>
      <rPr>
        <sz val="11"/>
        <color rgb="FF000000"/>
        <rFont val="方正仿宋简体"/>
        <charset val="134"/>
      </rPr>
      <t>万元；</t>
    </r>
    <r>
      <rPr>
        <sz val="11"/>
        <color rgb="FF000000"/>
        <rFont val="Times New Roman"/>
        <charset val="134"/>
      </rPr>
      <t>315</t>
    </r>
    <r>
      <rPr>
        <sz val="11"/>
        <color rgb="FF000000"/>
        <rFont val="方正仿宋简体"/>
        <charset val="134"/>
      </rPr>
      <t>变压器及线路配套</t>
    </r>
    <r>
      <rPr>
        <sz val="11"/>
        <color rgb="FF000000"/>
        <rFont val="Times New Roman"/>
        <charset val="134"/>
      </rPr>
      <t>1</t>
    </r>
    <r>
      <rPr>
        <sz val="11"/>
        <color rgb="FF000000"/>
        <rFont val="方正仿宋简体"/>
        <charset val="134"/>
      </rPr>
      <t>套，投资</t>
    </r>
    <r>
      <rPr>
        <sz val="11"/>
        <color rgb="FF000000"/>
        <rFont val="Times New Roman"/>
        <charset val="134"/>
      </rPr>
      <t>50</t>
    </r>
    <r>
      <rPr>
        <sz val="11"/>
        <color rgb="FF000000"/>
        <rFont val="方正仿宋简体"/>
        <charset val="134"/>
      </rPr>
      <t>万元；消防设施投资</t>
    </r>
    <r>
      <rPr>
        <sz val="11"/>
        <color rgb="FF000000"/>
        <rFont val="Times New Roman"/>
        <charset val="134"/>
      </rPr>
      <t>70</t>
    </r>
    <r>
      <rPr>
        <sz val="11"/>
        <color rgb="FF000000"/>
        <rFont val="方正仿宋简体"/>
        <charset val="134"/>
      </rPr>
      <t>万元；罗布麻茶叶烘干机</t>
    </r>
    <r>
      <rPr>
        <sz val="11"/>
        <color rgb="FF000000"/>
        <rFont val="Times New Roman"/>
        <charset val="134"/>
      </rPr>
      <t>6CH-20</t>
    </r>
    <r>
      <rPr>
        <sz val="11"/>
        <color rgb="FF000000"/>
        <rFont val="方正仿宋简体"/>
        <charset val="134"/>
      </rPr>
      <t>型（含运费）</t>
    </r>
    <r>
      <rPr>
        <sz val="11"/>
        <color rgb="FF000000"/>
        <rFont val="Times New Roman"/>
        <charset val="134"/>
      </rPr>
      <t>1</t>
    </r>
    <r>
      <rPr>
        <sz val="11"/>
        <color rgb="FF000000"/>
        <rFont val="方正仿宋简体"/>
        <charset val="134"/>
      </rPr>
      <t>台，投资</t>
    </r>
    <r>
      <rPr>
        <sz val="11"/>
        <color rgb="FF000000"/>
        <rFont val="Times New Roman"/>
        <charset val="134"/>
      </rPr>
      <t>9.5</t>
    </r>
    <r>
      <rPr>
        <sz val="11"/>
        <color rgb="FF000000"/>
        <rFont val="方正仿宋简体"/>
        <charset val="134"/>
      </rPr>
      <t>万元；双木</t>
    </r>
    <r>
      <rPr>
        <sz val="11"/>
        <color rgb="FF000000"/>
        <rFont val="Times New Roman"/>
        <charset val="134"/>
      </rPr>
      <t>6CCG-50</t>
    </r>
    <r>
      <rPr>
        <sz val="11"/>
        <color rgb="FF000000"/>
        <rFont val="方正仿宋简体"/>
        <charset val="134"/>
      </rPr>
      <t>双锅曲毫烘干机</t>
    </r>
    <r>
      <rPr>
        <sz val="11"/>
        <color rgb="FF000000"/>
        <rFont val="Times New Roman"/>
        <charset val="134"/>
      </rPr>
      <t>1</t>
    </r>
    <r>
      <rPr>
        <sz val="11"/>
        <color rgb="FF000000"/>
        <rFont val="方正仿宋简体"/>
        <charset val="134"/>
      </rPr>
      <t>台，投资</t>
    </r>
    <r>
      <rPr>
        <sz val="11"/>
        <color rgb="FF000000"/>
        <rFont val="Times New Roman"/>
        <charset val="134"/>
      </rPr>
      <t>1.68</t>
    </r>
    <r>
      <rPr>
        <sz val="11"/>
        <color rgb="FF000000"/>
        <rFont val="方正仿宋简体"/>
        <charset val="134"/>
      </rPr>
      <t>万元；红枣烘干机</t>
    </r>
    <r>
      <rPr>
        <sz val="11"/>
        <color rgb="FF000000"/>
        <rFont val="Times New Roman"/>
        <charset val="134"/>
      </rPr>
      <t>5HZL200C(5HZL300C)1</t>
    </r>
    <r>
      <rPr>
        <sz val="11"/>
        <color rgb="FF000000"/>
        <rFont val="方正仿宋简体"/>
        <charset val="134"/>
      </rPr>
      <t>台，投资</t>
    </r>
    <r>
      <rPr>
        <sz val="11"/>
        <color rgb="FF000000"/>
        <rFont val="Times New Roman"/>
        <charset val="134"/>
      </rPr>
      <t>20</t>
    </r>
    <r>
      <rPr>
        <sz val="11"/>
        <color rgb="FF000000"/>
        <rFont val="方正仿宋简体"/>
        <charset val="134"/>
      </rPr>
      <t>万元。通过在本村</t>
    </r>
    <r>
      <rPr>
        <sz val="11"/>
        <color rgb="FF000000"/>
        <rFont val="Times New Roman"/>
        <charset val="134"/>
      </rPr>
      <t>1</t>
    </r>
    <r>
      <rPr>
        <sz val="11"/>
        <color rgb="FF000000"/>
        <rFont val="方正仿宋简体"/>
        <charset val="134"/>
      </rPr>
      <t>名致富带头人组建的合作社经营下，收购蘑菇、甘草等进行加工，大力发展农产品加工，解决低价出售，资产归村集体所有，收益资金用于村级公益岗位和公益事业等。解决</t>
    </r>
    <r>
      <rPr>
        <sz val="11"/>
        <color rgb="FF000000"/>
        <rFont val="Times New Roman"/>
        <charset val="134"/>
      </rPr>
      <t>7-10</t>
    </r>
    <r>
      <rPr>
        <sz val="11"/>
        <color rgb="FF000000"/>
        <rFont val="方正仿宋简体"/>
        <charset val="134"/>
      </rPr>
      <t>户贫困户的就业。</t>
    </r>
    <r>
      <rPr>
        <sz val="11"/>
        <color rgb="FF000000"/>
        <rFont val="Times New Roman"/>
        <charset val="134"/>
      </rPr>
      <t xml:space="preserve">
8.</t>
    </r>
    <r>
      <rPr>
        <sz val="11"/>
        <color rgb="FF000000"/>
        <rFont val="方正仿宋简体"/>
        <charset val="134"/>
      </rPr>
      <t>投资</t>
    </r>
    <r>
      <rPr>
        <sz val="11"/>
        <color rgb="FF000000"/>
        <rFont val="Times New Roman"/>
        <charset val="134"/>
      </rPr>
      <t>370</t>
    </r>
    <r>
      <rPr>
        <sz val="11"/>
        <color rgb="FF000000"/>
        <rFont val="方正仿宋简体"/>
        <charset val="134"/>
      </rPr>
      <t>万元，在阿纳库勒乡开勒坪博孜（</t>
    </r>
    <r>
      <rPr>
        <sz val="11"/>
        <color rgb="FF000000"/>
        <rFont val="Times New Roman"/>
        <charset val="134"/>
      </rPr>
      <t>12</t>
    </r>
    <r>
      <rPr>
        <sz val="11"/>
        <color rgb="FF000000"/>
        <rFont val="方正仿宋简体"/>
        <charset val="134"/>
      </rPr>
      <t>）村新建卡瓦斯加工厂，主要是加工卡瓦斯饮料在巴楚县及周边县市进行销售。建设内容：①建设操作间</t>
    </r>
    <r>
      <rPr>
        <sz val="11"/>
        <color rgb="FF000000"/>
        <rFont val="Times New Roman"/>
        <charset val="134"/>
      </rPr>
      <t>500</t>
    </r>
    <r>
      <rPr>
        <sz val="11"/>
        <color rgb="FF000000"/>
        <rFont val="宋体"/>
        <charset val="134"/>
      </rPr>
      <t>㎡</t>
    </r>
    <r>
      <rPr>
        <sz val="11"/>
        <color rgb="FF000000"/>
        <rFont val="方正仿宋简体"/>
        <charset val="134"/>
      </rPr>
      <t>，每平方</t>
    </r>
    <r>
      <rPr>
        <sz val="11"/>
        <color rgb="FF000000"/>
        <rFont val="Times New Roman"/>
        <charset val="134"/>
      </rPr>
      <t>1300</t>
    </r>
    <r>
      <rPr>
        <sz val="11"/>
        <color rgb="FF000000"/>
        <rFont val="方正仿宋简体"/>
        <charset val="134"/>
      </rPr>
      <t>元，投资</t>
    </r>
    <r>
      <rPr>
        <sz val="11"/>
        <color rgb="FF000000"/>
        <rFont val="Times New Roman"/>
        <charset val="134"/>
      </rPr>
      <t>65</t>
    </r>
    <r>
      <rPr>
        <sz val="11"/>
        <color rgb="FF000000"/>
        <rFont val="方正仿宋简体"/>
        <charset val="134"/>
      </rPr>
      <t>万；②操作间内配备水处理系统、煮料、预发酵、调配系统、二次发酵、冷却系统、罐装、</t>
    </r>
    <r>
      <rPr>
        <sz val="11"/>
        <color rgb="FF000000"/>
        <rFont val="Times New Roman"/>
        <charset val="134"/>
      </rPr>
      <t>CIP</t>
    </r>
    <r>
      <rPr>
        <sz val="11"/>
        <color rgb="FF000000"/>
        <rFont val="方正仿宋简体"/>
        <charset val="134"/>
      </rPr>
      <t>清洗等设备，投资</t>
    </r>
    <r>
      <rPr>
        <sz val="11"/>
        <color rgb="FF000000"/>
        <rFont val="Times New Roman"/>
        <charset val="134"/>
      </rPr>
      <t>100</t>
    </r>
    <r>
      <rPr>
        <sz val="11"/>
        <color rgb="FF000000"/>
        <rFont val="方正仿宋简体"/>
        <charset val="134"/>
      </rPr>
      <t>万元；③车间净化系统建设包括照明、净化通风管道、自流平，投资</t>
    </r>
    <r>
      <rPr>
        <sz val="11"/>
        <color rgb="FF000000"/>
        <rFont val="Times New Roman"/>
        <charset val="134"/>
      </rPr>
      <t>40</t>
    </r>
    <r>
      <rPr>
        <sz val="11"/>
        <color rgb="FF000000"/>
        <rFont val="方正仿宋简体"/>
        <charset val="134"/>
      </rPr>
      <t>万元；④建设</t>
    </r>
    <r>
      <rPr>
        <sz val="11"/>
        <color rgb="FF000000"/>
        <rFont val="Times New Roman"/>
        <charset val="134"/>
      </rPr>
      <t>600m³</t>
    </r>
    <r>
      <rPr>
        <sz val="11"/>
        <color rgb="FF000000"/>
        <rFont val="方正仿宋简体"/>
        <charset val="134"/>
      </rPr>
      <t>保鲜库</t>
    </r>
    <r>
      <rPr>
        <sz val="11"/>
        <color rgb="FF000000"/>
        <rFont val="Times New Roman"/>
        <charset val="134"/>
      </rPr>
      <t>1</t>
    </r>
    <r>
      <rPr>
        <sz val="11"/>
        <color rgb="FF000000"/>
        <rFont val="方正仿宋简体"/>
        <charset val="134"/>
      </rPr>
      <t>座，存放销售产品及制作原料，投资</t>
    </r>
    <r>
      <rPr>
        <sz val="11"/>
        <color rgb="FF000000"/>
        <rFont val="Times New Roman"/>
        <charset val="134"/>
      </rPr>
      <t>65</t>
    </r>
    <r>
      <rPr>
        <sz val="11"/>
        <color rgb="FF000000"/>
        <rFont val="方正仿宋简体"/>
        <charset val="134"/>
      </rPr>
      <t>万元；⑤建设污水处理池，并配备相关处理设备，投资</t>
    </r>
    <r>
      <rPr>
        <sz val="11"/>
        <color rgb="FF000000"/>
        <rFont val="Times New Roman"/>
        <charset val="134"/>
      </rPr>
      <t>60</t>
    </r>
    <r>
      <rPr>
        <sz val="11"/>
        <color rgb="FF000000"/>
        <rFont val="方正仿宋简体"/>
        <charset val="134"/>
      </rPr>
      <t>万元；⑥购置冷藏配送车</t>
    </r>
    <r>
      <rPr>
        <sz val="11"/>
        <color rgb="FF000000"/>
        <rFont val="Times New Roman"/>
        <charset val="134"/>
      </rPr>
      <t>2</t>
    </r>
    <r>
      <rPr>
        <sz val="11"/>
        <color rgb="FF000000"/>
        <rFont val="方正仿宋简体"/>
        <charset val="134"/>
      </rPr>
      <t>辆，投资</t>
    </r>
    <r>
      <rPr>
        <sz val="11"/>
        <color rgb="FF000000"/>
        <rFont val="Times New Roman"/>
        <charset val="134"/>
      </rPr>
      <t>40</t>
    </r>
    <r>
      <rPr>
        <sz val="11"/>
        <color rgb="FF000000"/>
        <rFont val="方正仿宋简体"/>
        <charset val="134"/>
      </rPr>
      <t>万元。项目建成后产权归属于</t>
    </r>
    <r>
      <rPr>
        <sz val="11"/>
        <color rgb="FFFF0000"/>
        <rFont val="方正仿宋简体"/>
        <charset val="134"/>
      </rPr>
      <t>村委会</t>
    </r>
    <r>
      <rPr>
        <sz val="11"/>
        <color rgb="FF000000"/>
        <rFont val="方正仿宋简体"/>
        <charset val="134"/>
      </rPr>
      <t>所有，由企业进行管理，按照每年不低于</t>
    </r>
    <r>
      <rPr>
        <sz val="11"/>
        <color rgb="FF000000"/>
        <rFont val="Times New Roman"/>
        <charset val="134"/>
      </rPr>
      <t>5%</t>
    </r>
    <r>
      <rPr>
        <sz val="11"/>
        <color rgb="FF000000"/>
        <rFont val="方正仿宋简体"/>
        <charset val="134"/>
      </rPr>
      <t>资金收益，大力发展工业经济，带动解决群众就业问题，预期可带动</t>
    </r>
    <r>
      <rPr>
        <sz val="11"/>
        <color rgb="FF000000"/>
        <rFont val="Times New Roman"/>
        <charset val="134"/>
      </rPr>
      <t>20</t>
    </r>
    <r>
      <rPr>
        <sz val="11"/>
        <color rgb="FF000000"/>
        <rFont val="方正仿宋简体"/>
        <charset val="134"/>
      </rPr>
      <t>户就业，年均人均预期增收</t>
    </r>
    <r>
      <rPr>
        <sz val="11"/>
        <color rgb="FF000000"/>
        <rFont val="Times New Roman"/>
        <charset val="134"/>
      </rPr>
      <t>2</t>
    </r>
    <r>
      <rPr>
        <sz val="11"/>
        <color rgb="FF000000"/>
        <rFont val="方正仿宋简体"/>
        <charset val="134"/>
      </rPr>
      <t>万元。</t>
    </r>
    <r>
      <rPr>
        <sz val="11"/>
        <color rgb="FF000000"/>
        <rFont val="Times New Roman"/>
        <charset val="134"/>
      </rPr>
      <t xml:space="preserve">
9.</t>
    </r>
    <r>
      <rPr>
        <sz val="11"/>
        <color rgb="FF000000"/>
        <rFont val="方正仿宋简体"/>
        <charset val="134"/>
      </rPr>
      <t>投资</t>
    </r>
    <r>
      <rPr>
        <sz val="11"/>
        <color rgb="FF000000"/>
        <rFont val="Times New Roman"/>
        <charset val="134"/>
      </rPr>
      <t>518.72</t>
    </r>
    <r>
      <rPr>
        <sz val="11"/>
        <color rgb="FF000000"/>
        <rFont val="方正仿宋简体"/>
        <charset val="134"/>
      </rPr>
      <t>万元，在阿克萨克马热勒乡阿克萨玛热勒（</t>
    </r>
    <r>
      <rPr>
        <sz val="11"/>
        <color rgb="FF000000"/>
        <rFont val="Times New Roman"/>
        <charset val="134"/>
      </rPr>
      <t>13</t>
    </r>
    <r>
      <rPr>
        <sz val="11"/>
        <color rgb="FF000000"/>
        <rFont val="方正仿宋简体"/>
        <charset val="134"/>
      </rPr>
      <t>）村建设中药饮片厂</t>
    </r>
    <r>
      <rPr>
        <sz val="11"/>
        <color rgb="FF000000"/>
        <rFont val="Times New Roman"/>
        <charset val="134"/>
      </rPr>
      <t>1</t>
    </r>
    <r>
      <rPr>
        <sz val="11"/>
        <color rgb="FF000000"/>
        <rFont val="方正仿宋简体"/>
        <charset val="134"/>
      </rPr>
      <t>座，占地</t>
    </r>
    <r>
      <rPr>
        <sz val="11"/>
        <color rgb="FF000000"/>
        <rFont val="Times New Roman"/>
        <charset val="134"/>
      </rPr>
      <t>10</t>
    </r>
    <r>
      <rPr>
        <sz val="11"/>
        <color rgb="FF000000"/>
        <rFont val="方正仿宋简体"/>
        <charset val="134"/>
      </rPr>
      <t>亩，切片机</t>
    </r>
    <r>
      <rPr>
        <sz val="11"/>
        <color rgb="FF000000"/>
        <rFont val="Times New Roman"/>
        <charset val="134"/>
      </rPr>
      <t>5</t>
    </r>
    <r>
      <rPr>
        <sz val="11"/>
        <color rgb="FF000000"/>
        <rFont val="方正仿宋简体"/>
        <charset val="134"/>
      </rPr>
      <t>台，每台</t>
    </r>
    <r>
      <rPr>
        <sz val="11"/>
        <color rgb="FF000000"/>
        <rFont val="Times New Roman"/>
        <charset val="134"/>
      </rPr>
      <t>5000</t>
    </r>
    <r>
      <rPr>
        <sz val="11"/>
        <color rgb="FF000000"/>
        <rFont val="方正仿宋简体"/>
        <charset val="134"/>
      </rPr>
      <t>元；蒸汽烘干机一台</t>
    </r>
    <r>
      <rPr>
        <sz val="11"/>
        <color rgb="FF000000"/>
        <rFont val="Times New Roman"/>
        <charset val="134"/>
      </rPr>
      <t>5</t>
    </r>
    <r>
      <rPr>
        <sz val="11"/>
        <color rgb="FF000000"/>
        <rFont val="方正仿宋简体"/>
        <charset val="134"/>
      </rPr>
      <t>万元</t>
    </r>
    <r>
      <rPr>
        <sz val="11"/>
        <color rgb="FF000000"/>
        <rFont val="Times New Roman"/>
        <charset val="134"/>
      </rPr>
      <t>,3</t>
    </r>
    <r>
      <rPr>
        <sz val="11"/>
        <color rgb="FF000000"/>
        <rFont val="方正仿宋简体"/>
        <charset val="134"/>
      </rPr>
      <t>间办公室</t>
    </r>
    <r>
      <rPr>
        <sz val="11"/>
        <color rgb="FF000000"/>
        <rFont val="Times New Roman"/>
        <charset val="134"/>
      </rPr>
      <t>60</t>
    </r>
    <r>
      <rPr>
        <sz val="11"/>
        <color rgb="FF000000"/>
        <rFont val="方正仿宋简体"/>
        <charset val="134"/>
      </rPr>
      <t>平方，每平方</t>
    </r>
    <r>
      <rPr>
        <sz val="11"/>
        <color rgb="FF000000"/>
        <rFont val="Times New Roman"/>
        <charset val="134"/>
      </rPr>
      <t>2000</t>
    </r>
    <r>
      <rPr>
        <sz val="11"/>
        <color rgb="FF000000"/>
        <rFont val="方正仿宋简体"/>
        <charset val="134"/>
      </rPr>
      <t>元；硬化和凉棚</t>
    </r>
    <r>
      <rPr>
        <sz val="11"/>
        <color rgb="FF000000"/>
        <rFont val="Times New Roman"/>
        <charset val="134"/>
      </rPr>
      <t>6667</t>
    </r>
    <r>
      <rPr>
        <sz val="11"/>
        <color rgb="FF000000"/>
        <rFont val="方正仿宋简体"/>
        <charset val="134"/>
      </rPr>
      <t>平方，每平方</t>
    </r>
    <r>
      <rPr>
        <sz val="11"/>
        <color rgb="FF000000"/>
        <rFont val="Times New Roman"/>
        <charset val="134"/>
      </rPr>
      <t>600</t>
    </r>
    <r>
      <rPr>
        <sz val="11"/>
        <color rgb="FF000000"/>
        <rFont val="方正仿宋简体"/>
        <charset val="134"/>
      </rPr>
      <t>；围墙</t>
    </r>
    <r>
      <rPr>
        <sz val="11"/>
        <color rgb="FF000000"/>
        <rFont val="Times New Roman"/>
        <charset val="134"/>
      </rPr>
      <t>320</t>
    </r>
    <r>
      <rPr>
        <sz val="11"/>
        <color rgb="FF000000"/>
        <rFont val="方正仿宋简体"/>
        <charset val="134"/>
      </rPr>
      <t>米，每米</t>
    </r>
    <r>
      <rPr>
        <sz val="11"/>
        <color rgb="FF000000"/>
        <rFont val="Times New Roman"/>
        <charset val="134"/>
      </rPr>
      <t>600</t>
    </r>
    <r>
      <rPr>
        <sz val="11"/>
        <color rgb="FF000000"/>
        <rFont val="方正仿宋简体"/>
        <charset val="134"/>
      </rPr>
      <t>元；消防系统</t>
    </r>
    <r>
      <rPr>
        <sz val="11"/>
        <color rgb="FF000000"/>
        <rFont val="Times New Roman"/>
        <charset val="134"/>
      </rPr>
      <t>80</t>
    </r>
    <r>
      <rPr>
        <sz val="11"/>
        <color rgb="FF000000"/>
        <rFont val="方正仿宋简体"/>
        <charset val="134"/>
      </rPr>
      <t>万元。</t>
    </r>
    <r>
      <rPr>
        <sz val="11"/>
        <color rgb="FF000000"/>
        <rFont val="Times New Roman"/>
        <charset val="134"/>
      </rPr>
      <t xml:space="preserve">
10.</t>
    </r>
    <r>
      <rPr>
        <sz val="11"/>
        <color rgb="FF000000"/>
        <rFont val="方正仿宋简体"/>
        <charset val="134"/>
      </rPr>
      <t>投资</t>
    </r>
    <r>
      <rPr>
        <sz val="11"/>
        <color rgb="FF000000"/>
        <rFont val="Times New Roman"/>
        <charset val="134"/>
      </rPr>
      <t>667.4</t>
    </r>
    <r>
      <rPr>
        <sz val="11"/>
        <color rgb="FF000000"/>
        <rFont val="方正仿宋简体"/>
        <charset val="134"/>
      </rPr>
      <t>万元，在阿克萨克马热勒乡阿克萨玛热勒（</t>
    </r>
    <r>
      <rPr>
        <sz val="11"/>
        <color rgb="FF000000"/>
        <rFont val="Times New Roman"/>
        <charset val="134"/>
      </rPr>
      <t>13</t>
    </r>
    <r>
      <rPr>
        <sz val="11"/>
        <color rgb="FF000000"/>
        <rFont val="方正仿宋简体"/>
        <charset val="134"/>
      </rPr>
      <t>）村建设艾草加工厂</t>
    </r>
    <r>
      <rPr>
        <sz val="11"/>
        <color rgb="FF000000"/>
        <rFont val="Times New Roman"/>
        <charset val="134"/>
      </rPr>
      <t>1</t>
    </r>
    <r>
      <rPr>
        <sz val="11"/>
        <color rgb="FF000000"/>
        <rFont val="方正仿宋简体"/>
        <charset val="134"/>
      </rPr>
      <t>座，占地</t>
    </r>
    <r>
      <rPr>
        <sz val="11"/>
        <color rgb="FF000000"/>
        <rFont val="Times New Roman"/>
        <charset val="134"/>
      </rPr>
      <t>10</t>
    </r>
    <r>
      <rPr>
        <sz val="11"/>
        <color rgb="FF000000"/>
        <rFont val="方正仿宋简体"/>
        <charset val="134"/>
      </rPr>
      <t>亩，年加工艾草</t>
    </r>
    <r>
      <rPr>
        <sz val="11"/>
        <color rgb="FF000000"/>
        <rFont val="Times New Roman"/>
        <charset val="134"/>
      </rPr>
      <t>5000</t>
    </r>
    <r>
      <rPr>
        <sz val="11"/>
        <color rgb="FF000000"/>
        <rFont val="方正仿宋简体"/>
        <charset val="134"/>
      </rPr>
      <t>吨。建设内容：①厂房</t>
    </r>
    <r>
      <rPr>
        <sz val="11"/>
        <color rgb="FF000000"/>
        <rFont val="Times New Roman"/>
        <charset val="134"/>
      </rPr>
      <t>800</t>
    </r>
    <r>
      <rPr>
        <sz val="11"/>
        <color rgb="FF000000"/>
        <rFont val="方正仿宋简体"/>
        <charset val="134"/>
      </rPr>
      <t>平方，每平方</t>
    </r>
    <r>
      <rPr>
        <sz val="11"/>
        <color rgb="FF000000"/>
        <rFont val="Times New Roman"/>
        <charset val="134"/>
      </rPr>
      <t>1200</t>
    </r>
    <r>
      <rPr>
        <sz val="11"/>
        <color rgb="FF000000"/>
        <rFont val="方正仿宋简体"/>
        <charset val="134"/>
      </rPr>
      <t>元，造价</t>
    </r>
    <r>
      <rPr>
        <sz val="11"/>
        <color rgb="FF000000"/>
        <rFont val="Times New Roman"/>
        <charset val="134"/>
      </rPr>
      <t>96</t>
    </r>
    <r>
      <rPr>
        <sz val="11"/>
        <color rgb="FF000000"/>
        <rFont val="方正仿宋简体"/>
        <charset val="134"/>
      </rPr>
      <t>万；②成品加工车间</t>
    </r>
    <r>
      <rPr>
        <sz val="11"/>
        <color rgb="FF000000"/>
        <rFont val="Times New Roman"/>
        <charset val="134"/>
      </rPr>
      <t>200</t>
    </r>
    <r>
      <rPr>
        <sz val="11"/>
        <color rgb="FF000000"/>
        <rFont val="方正仿宋简体"/>
        <charset val="134"/>
      </rPr>
      <t>平方，每平方</t>
    </r>
    <r>
      <rPr>
        <sz val="11"/>
        <color rgb="FF000000"/>
        <rFont val="Times New Roman"/>
        <charset val="134"/>
      </rPr>
      <t>1200</t>
    </r>
    <r>
      <rPr>
        <sz val="11"/>
        <color rgb="FF000000"/>
        <rFont val="方正仿宋简体"/>
        <charset val="134"/>
      </rPr>
      <t>元，造价</t>
    </r>
    <r>
      <rPr>
        <sz val="11"/>
        <color rgb="FF000000"/>
        <rFont val="Times New Roman"/>
        <charset val="134"/>
      </rPr>
      <t>24</t>
    </r>
    <r>
      <rPr>
        <sz val="11"/>
        <color rgb="FF000000"/>
        <rFont val="方正仿宋简体"/>
        <charset val="134"/>
      </rPr>
      <t>万；③仓储遮阳棚</t>
    </r>
    <r>
      <rPr>
        <sz val="11"/>
        <color rgb="FF000000"/>
        <rFont val="Times New Roman"/>
        <charset val="134"/>
      </rPr>
      <t>1000</t>
    </r>
    <r>
      <rPr>
        <sz val="11"/>
        <color rgb="FF000000"/>
        <rFont val="方正仿宋简体"/>
        <charset val="134"/>
      </rPr>
      <t>平方米，每平方</t>
    </r>
    <r>
      <rPr>
        <sz val="11"/>
        <color rgb="FF000000"/>
        <rFont val="Times New Roman"/>
        <charset val="134"/>
      </rPr>
      <t>600</t>
    </r>
    <r>
      <rPr>
        <sz val="11"/>
        <color rgb="FF000000"/>
        <rFont val="方正仿宋简体"/>
        <charset val="134"/>
      </rPr>
      <t>元，造价</t>
    </r>
    <r>
      <rPr>
        <sz val="11"/>
        <color rgb="FF000000"/>
        <rFont val="Times New Roman"/>
        <charset val="134"/>
      </rPr>
      <t>60</t>
    </r>
    <r>
      <rPr>
        <sz val="11"/>
        <color rgb="FF000000"/>
        <rFont val="方正仿宋简体"/>
        <charset val="134"/>
      </rPr>
      <t>万；④围墙</t>
    </r>
    <r>
      <rPr>
        <sz val="11"/>
        <color rgb="FF000000"/>
        <rFont val="Times New Roman"/>
        <charset val="134"/>
      </rPr>
      <t>240</t>
    </r>
    <r>
      <rPr>
        <sz val="11"/>
        <color rgb="FF000000"/>
        <rFont val="方正仿宋简体"/>
        <charset val="134"/>
      </rPr>
      <t>米，每米</t>
    </r>
    <r>
      <rPr>
        <sz val="11"/>
        <color rgb="FF000000"/>
        <rFont val="Times New Roman"/>
        <charset val="134"/>
      </rPr>
      <t>600</t>
    </r>
    <r>
      <rPr>
        <sz val="11"/>
        <color rgb="FF000000"/>
        <rFont val="方正仿宋简体"/>
        <charset val="134"/>
      </rPr>
      <t>元，造价</t>
    </r>
    <r>
      <rPr>
        <sz val="11"/>
        <color rgb="FF000000"/>
        <rFont val="Times New Roman"/>
        <charset val="134"/>
      </rPr>
      <t>14.4</t>
    </r>
    <r>
      <rPr>
        <sz val="11"/>
        <color rgb="FF000000"/>
        <rFont val="方正仿宋简体"/>
        <charset val="134"/>
      </rPr>
      <t>万；⑤场地硬化，造价</t>
    </r>
    <r>
      <rPr>
        <sz val="11"/>
        <color rgb="FF000000"/>
        <rFont val="Times New Roman"/>
        <charset val="134"/>
      </rPr>
      <t>80</t>
    </r>
    <r>
      <rPr>
        <sz val="11"/>
        <color rgb="FF000000"/>
        <rFont val="方正仿宋简体"/>
        <charset val="134"/>
      </rPr>
      <t>万；⑥办公室</t>
    </r>
    <r>
      <rPr>
        <sz val="11"/>
        <color rgb="FF000000"/>
        <rFont val="Times New Roman"/>
        <charset val="134"/>
      </rPr>
      <t>300</t>
    </r>
    <r>
      <rPr>
        <sz val="11"/>
        <color rgb="FF000000"/>
        <rFont val="方正仿宋简体"/>
        <charset val="134"/>
      </rPr>
      <t>平方米，每平方</t>
    </r>
    <r>
      <rPr>
        <sz val="11"/>
        <color rgb="FF000000"/>
        <rFont val="Times New Roman"/>
        <charset val="134"/>
      </rPr>
      <t>2000</t>
    </r>
    <r>
      <rPr>
        <sz val="11"/>
        <color rgb="FF000000"/>
        <rFont val="方正仿宋简体"/>
        <charset val="134"/>
      </rPr>
      <t>元，造价</t>
    </r>
    <r>
      <rPr>
        <sz val="11"/>
        <color rgb="FF000000"/>
        <rFont val="Times New Roman"/>
        <charset val="134"/>
      </rPr>
      <t>60</t>
    </r>
    <r>
      <rPr>
        <sz val="11"/>
        <color rgb="FF000000"/>
        <rFont val="方正仿宋简体"/>
        <charset val="134"/>
      </rPr>
      <t>万；⑦消防系统，</t>
    </r>
    <r>
      <rPr>
        <sz val="11"/>
        <color rgb="FF000000"/>
        <rFont val="Times New Roman"/>
        <charset val="134"/>
      </rPr>
      <t>80</t>
    </r>
    <r>
      <rPr>
        <sz val="11"/>
        <color rgb="FF000000"/>
        <rFont val="方正仿宋简体"/>
        <charset val="134"/>
      </rPr>
      <t>万元；⑧变压器</t>
    </r>
    <r>
      <rPr>
        <sz val="11"/>
        <color rgb="FF000000"/>
        <rFont val="Times New Roman"/>
        <charset val="134"/>
      </rPr>
      <t>40</t>
    </r>
    <r>
      <rPr>
        <sz val="11"/>
        <color rgb="FF000000"/>
        <rFont val="方正仿宋简体"/>
        <charset val="134"/>
      </rPr>
      <t>万，电力拉线</t>
    </r>
    <r>
      <rPr>
        <sz val="11"/>
        <color rgb="FF000000"/>
        <rFont val="Times New Roman"/>
        <charset val="134"/>
      </rPr>
      <t>60</t>
    </r>
    <r>
      <rPr>
        <sz val="11"/>
        <color rgb="FF000000"/>
        <rFont val="方正仿宋简体"/>
        <charset val="134"/>
      </rPr>
      <t>万；⑨设备</t>
    </r>
    <r>
      <rPr>
        <sz val="11"/>
        <color rgb="FF000000"/>
        <rFont val="Times New Roman"/>
        <charset val="134"/>
      </rPr>
      <t>153</t>
    </r>
    <r>
      <rPr>
        <sz val="11"/>
        <color rgb="FF000000"/>
        <rFont val="方正仿宋简体"/>
        <charset val="134"/>
      </rPr>
      <t>万。</t>
    </r>
    <r>
      <rPr>
        <sz val="11"/>
        <color rgb="FF000000"/>
        <rFont val="Times New Roman"/>
        <charset val="134"/>
      </rPr>
      <t xml:space="preserve">
11.</t>
    </r>
    <r>
      <rPr>
        <sz val="11"/>
        <color rgb="FF000000"/>
        <rFont val="方正仿宋简体"/>
        <charset val="134"/>
      </rPr>
      <t>投资</t>
    </r>
    <r>
      <rPr>
        <sz val="11"/>
        <color rgb="FF000000"/>
        <rFont val="Times New Roman"/>
        <charset val="134"/>
      </rPr>
      <t>650</t>
    </r>
    <r>
      <rPr>
        <sz val="11"/>
        <color rgb="FF000000"/>
        <rFont val="方正仿宋简体"/>
        <charset val="134"/>
      </rPr>
      <t>万元，为色力布亚镇乌巴产业园引入核桃油加工项目配套</t>
    </r>
    <r>
      <rPr>
        <sz val="11"/>
        <color rgb="FF000000"/>
        <rFont val="Times New Roman"/>
        <charset val="134"/>
      </rPr>
      <t>2000</t>
    </r>
    <r>
      <rPr>
        <sz val="11"/>
        <color rgb="FF000000"/>
        <rFont val="方正仿宋简体"/>
        <charset val="134"/>
      </rPr>
      <t>平方米保鲜库</t>
    </r>
    <r>
      <rPr>
        <sz val="11"/>
        <color rgb="FF000000"/>
        <rFont val="Times New Roman"/>
        <charset val="134"/>
      </rPr>
      <t>1</t>
    </r>
    <r>
      <rPr>
        <sz val="11"/>
        <color rgb="FF000000"/>
        <rFont val="方正仿宋简体"/>
        <charset val="134"/>
      </rPr>
      <t>座并配套相关制冷设备、供电等附属设施。</t>
    </r>
  </si>
  <si>
    <t>bcx-2021-13</t>
  </si>
  <si>
    <t>琼库尔恰克乡民生产业园肉羊育肥场建设</t>
  </si>
  <si>
    <r>
      <rPr>
        <sz val="16"/>
        <color rgb="FF000000"/>
        <rFont val="方正仿宋简体"/>
        <charset val="134"/>
      </rPr>
      <t>琼库尔恰克乡阿克托格拉克（</t>
    </r>
    <r>
      <rPr>
        <sz val="16"/>
        <color rgb="FF000000"/>
        <rFont val="Times New Roman"/>
        <charset val="134"/>
      </rPr>
      <t>16</t>
    </r>
    <r>
      <rPr>
        <sz val="16"/>
        <color rgb="FF000000"/>
        <rFont val="方正仿宋简体"/>
        <charset val="134"/>
      </rPr>
      <t>）村</t>
    </r>
  </si>
  <si>
    <t>县畜牧兽医局</t>
  </si>
  <si>
    <r>
      <rPr>
        <sz val="16"/>
        <color rgb="FF000000"/>
        <rFont val="方正仿宋简体"/>
        <charset val="134"/>
      </rPr>
      <t>投资</t>
    </r>
    <r>
      <rPr>
        <sz val="16"/>
        <color rgb="FF000000"/>
        <rFont val="Times New Roman"/>
        <charset val="134"/>
      </rPr>
      <t>15000</t>
    </r>
    <r>
      <rPr>
        <sz val="16"/>
        <color rgb="FF000000"/>
        <rFont val="方正仿宋简体"/>
        <charset val="134"/>
      </rPr>
      <t>万元，在琼库尔恰克乡阿克托格拉克（</t>
    </r>
    <r>
      <rPr>
        <sz val="16"/>
        <color rgb="FF000000"/>
        <rFont val="Times New Roman"/>
        <charset val="134"/>
      </rPr>
      <t>16</t>
    </r>
    <r>
      <rPr>
        <sz val="16"/>
        <color rgb="FF000000"/>
        <rFont val="方正仿宋简体"/>
        <charset val="134"/>
      </rPr>
      <t>）村新建育肥中心一座。主要新建育肥羊舍</t>
    </r>
    <r>
      <rPr>
        <sz val="16"/>
        <color rgb="FF000000"/>
        <rFont val="Times New Roman"/>
        <charset val="134"/>
      </rPr>
      <t>71</t>
    </r>
    <r>
      <rPr>
        <sz val="16"/>
        <color rgb="FF000000"/>
        <rFont val="方正仿宋简体"/>
        <charset val="134"/>
      </rPr>
      <t>栋</t>
    </r>
    <r>
      <rPr>
        <sz val="16"/>
        <color rgb="FF000000"/>
        <rFont val="Times New Roman"/>
        <charset val="134"/>
      </rPr>
      <t>102240</t>
    </r>
    <r>
      <rPr>
        <sz val="16"/>
        <color rgb="FF000000"/>
        <rFont val="方正仿宋简体"/>
        <charset val="134"/>
      </rPr>
      <t>平方米，配套维修车间、精料棚、宿舍、</t>
    </r>
    <r>
      <rPr>
        <sz val="16"/>
        <color rgb="FF000000"/>
        <rFont val="Times New Roman"/>
        <charset val="134"/>
      </rPr>
      <t>TMR</t>
    </r>
    <r>
      <rPr>
        <sz val="16"/>
        <color rgb="FF000000"/>
        <rFont val="方正仿宋简体"/>
        <charset val="134"/>
      </rPr>
      <t>放置棚、消防水池以及化尸池等附属设施及采购生产配套设备一批。每年按照固定资产投资的</t>
    </r>
    <r>
      <rPr>
        <sz val="16"/>
        <color rgb="FF000000"/>
        <rFont val="Times New Roman"/>
        <charset val="134"/>
      </rPr>
      <t>5%</t>
    </r>
    <r>
      <rPr>
        <sz val="16"/>
        <color rgb="FF000000"/>
        <rFont val="方正仿宋简体"/>
        <charset val="134"/>
      </rPr>
      <t>进行受益。</t>
    </r>
  </si>
  <si>
    <r>
      <rPr>
        <sz val="16"/>
        <color rgb="FF000000"/>
        <rFont val="Times New Roman"/>
        <charset val="134"/>
      </rPr>
      <t>20</t>
    </r>
    <r>
      <rPr>
        <sz val="16"/>
        <color rgb="FF000000"/>
        <rFont val="方正仿宋简体"/>
        <charset val="134"/>
      </rPr>
      <t>个行政村</t>
    </r>
  </si>
  <si>
    <t>bcx-2021-14</t>
  </si>
  <si>
    <t>琼库尔恰克乡民生产业园肉羊繁育场及育肥场附属设施配套建设</t>
  </si>
  <si>
    <r>
      <rPr>
        <sz val="16"/>
        <color rgb="FF000000"/>
        <rFont val="方正仿宋简体"/>
        <charset val="134"/>
      </rPr>
      <t>投资</t>
    </r>
    <r>
      <rPr>
        <sz val="16"/>
        <color rgb="FF000000"/>
        <rFont val="Times New Roman"/>
        <charset val="134"/>
      </rPr>
      <t>2000</t>
    </r>
    <r>
      <rPr>
        <sz val="16"/>
        <color rgb="FF000000"/>
        <rFont val="方正仿宋简体"/>
        <charset val="134"/>
      </rPr>
      <t>万元，为琼库尔恰克乡阿克托格拉克（</t>
    </r>
    <r>
      <rPr>
        <sz val="16"/>
        <color rgb="FF000000"/>
        <rFont val="Times New Roman"/>
        <charset val="134"/>
      </rPr>
      <t>16</t>
    </r>
    <r>
      <rPr>
        <sz val="16"/>
        <color rgb="FF000000"/>
        <rFont val="方正仿宋简体"/>
        <charset val="134"/>
      </rPr>
      <t>）村新建的肉羊繁育场及育肥中心配套建设道路、</t>
    </r>
    <r>
      <rPr>
        <sz val="16"/>
        <color rgb="FF000000"/>
        <rFont val="Times New Roman"/>
        <charset val="134"/>
      </rPr>
      <t xml:space="preserve"> </t>
    </r>
    <r>
      <rPr>
        <sz val="16"/>
        <color rgb="FF000000"/>
        <rFont val="方正仿宋简体"/>
        <charset val="134"/>
      </rPr>
      <t>排水管网、围墙等附属设施。</t>
    </r>
  </si>
  <si>
    <t>bcx-2021-15</t>
  </si>
  <si>
    <t>琼库尔恰克乡良繁中心（二期）</t>
  </si>
  <si>
    <r>
      <rPr>
        <sz val="16"/>
        <color rgb="FF000000"/>
        <rFont val="方正仿宋简体"/>
        <charset val="134"/>
      </rPr>
      <t>投资</t>
    </r>
    <r>
      <rPr>
        <sz val="16"/>
        <color rgb="FF000000"/>
        <rFont val="Times New Roman"/>
        <charset val="134"/>
      </rPr>
      <t>6500</t>
    </r>
    <r>
      <rPr>
        <sz val="16"/>
        <color rgb="FF000000"/>
        <rFont val="方正仿宋简体"/>
        <charset val="134"/>
      </rPr>
      <t>万元，在琼库尔恰克乡阿克托格拉克（</t>
    </r>
    <r>
      <rPr>
        <sz val="16"/>
        <color rgb="FF000000"/>
        <rFont val="Times New Roman"/>
        <charset val="134"/>
      </rPr>
      <t>16</t>
    </r>
    <r>
      <rPr>
        <sz val="16"/>
        <color rgb="FF000000"/>
        <rFont val="方正仿宋简体"/>
        <charset val="134"/>
      </rPr>
      <t>）村新建羊舍</t>
    </r>
    <r>
      <rPr>
        <sz val="16"/>
        <color rgb="FF000000"/>
        <rFont val="Times New Roman"/>
        <charset val="134"/>
      </rPr>
      <t>63</t>
    </r>
    <r>
      <rPr>
        <sz val="16"/>
        <color rgb="FF000000"/>
        <rFont val="方正仿宋简体"/>
        <charset val="134"/>
      </rPr>
      <t>栋，</t>
    </r>
    <r>
      <rPr>
        <sz val="16"/>
        <color rgb="FF000000"/>
        <rFont val="Times New Roman"/>
        <charset val="134"/>
      </rPr>
      <t>8000</t>
    </r>
    <r>
      <rPr>
        <sz val="16"/>
        <color rgb="FF000000"/>
        <rFont val="方正仿宋简体"/>
        <charset val="134"/>
      </rPr>
      <t>平方米青贮池、干草棚、配套兽医室、水电路等附属设施。每年按照固定资产投资的</t>
    </r>
    <r>
      <rPr>
        <sz val="16"/>
        <color rgb="FF000000"/>
        <rFont val="Times New Roman"/>
        <charset val="134"/>
      </rPr>
      <t>5%</t>
    </r>
    <r>
      <rPr>
        <sz val="16"/>
        <color rgb="FF000000"/>
        <rFont val="方正仿宋简体"/>
        <charset val="134"/>
      </rPr>
      <t>进行受益。</t>
    </r>
  </si>
  <si>
    <t>援疆资金</t>
  </si>
  <si>
    <t>bcx-2021-16</t>
  </si>
  <si>
    <t>奶牛产业园建设</t>
  </si>
  <si>
    <r>
      <rPr>
        <sz val="16"/>
        <color rgb="FF000000"/>
        <rFont val="方正仿宋简体"/>
        <charset val="134"/>
      </rPr>
      <t>阿纳库勒乡园艺（</t>
    </r>
    <r>
      <rPr>
        <sz val="16"/>
        <color rgb="FF000000"/>
        <rFont val="Times New Roman"/>
        <charset val="134"/>
      </rPr>
      <t>15</t>
    </r>
    <r>
      <rPr>
        <sz val="16"/>
        <color rgb="FF000000"/>
        <rFont val="方正仿宋简体"/>
        <charset val="134"/>
      </rPr>
      <t>）村</t>
    </r>
  </si>
  <si>
    <r>
      <rPr>
        <sz val="16"/>
        <color rgb="FF000000"/>
        <rFont val="方正仿宋简体"/>
        <charset val="134"/>
      </rPr>
      <t>投资</t>
    </r>
    <r>
      <rPr>
        <sz val="16"/>
        <color rgb="FF000000"/>
        <rFont val="Times New Roman"/>
        <charset val="134"/>
      </rPr>
      <t>9500</t>
    </r>
    <r>
      <rPr>
        <sz val="16"/>
        <color rgb="FF000000"/>
        <rFont val="方正仿宋简体"/>
        <charset val="134"/>
      </rPr>
      <t>万元，新建</t>
    </r>
    <r>
      <rPr>
        <sz val="16"/>
        <color rgb="FF000000"/>
        <rFont val="Times New Roman"/>
        <charset val="134"/>
      </rPr>
      <t>5000</t>
    </r>
    <r>
      <rPr>
        <sz val="16"/>
        <color rgb="FF000000"/>
        <rFont val="方正仿宋简体"/>
        <charset val="134"/>
      </rPr>
      <t>头奶牛场一座。新建厂区</t>
    </r>
    <r>
      <rPr>
        <sz val="16"/>
        <color rgb="FF000000"/>
        <rFont val="Times New Roman"/>
        <charset val="134"/>
      </rPr>
      <t>36000</t>
    </r>
    <r>
      <rPr>
        <sz val="16"/>
        <color rgb="FF000000"/>
        <rFont val="方正仿宋简体"/>
        <charset val="134"/>
      </rPr>
      <t>平方米，以及青贮窖、饲草料棚、消毒室、值班室、配电室、办公室、宿舍等配套附属工程。配套采购</t>
    </r>
    <r>
      <rPr>
        <sz val="16"/>
        <color rgb="FF000000"/>
        <rFont val="Times New Roman"/>
        <charset val="134"/>
      </rPr>
      <t>80</t>
    </r>
    <r>
      <rPr>
        <sz val="16"/>
        <color rgb="FF000000"/>
        <rFont val="方正仿宋简体"/>
        <charset val="134"/>
      </rPr>
      <t>位转盘挤奶设备以及饲草料运输、加工等设备。</t>
    </r>
  </si>
  <si>
    <t>bcx-2021-17</t>
  </si>
  <si>
    <t>牲畜养殖小区</t>
  </si>
  <si>
    <r>
      <rPr>
        <sz val="16"/>
        <color rgb="FF000000"/>
        <rFont val="方正仿宋简体"/>
        <charset val="134"/>
      </rPr>
      <t>新建</t>
    </r>
    <r>
      <rPr>
        <sz val="16"/>
        <color rgb="FF000000"/>
        <rFont val="Times New Roman"/>
        <charset val="134"/>
      </rPr>
      <t>/</t>
    </r>
    <r>
      <rPr>
        <sz val="16"/>
        <color rgb="FF000000"/>
        <rFont val="方正仿宋简体"/>
        <charset val="134"/>
      </rPr>
      <t>改扩建</t>
    </r>
  </si>
  <si>
    <r>
      <rPr>
        <sz val="16"/>
        <color rgb="FF000000"/>
        <rFont val="方正仿宋简体"/>
        <charset val="134"/>
      </rPr>
      <t>阿克萨克马热勒乡英也尔（</t>
    </r>
    <r>
      <rPr>
        <sz val="16"/>
        <color rgb="FF000000"/>
        <rFont val="Times New Roman"/>
        <charset val="134"/>
      </rPr>
      <t>18</t>
    </r>
    <r>
      <rPr>
        <sz val="16"/>
        <color rgb="FF000000"/>
        <rFont val="方正仿宋简体"/>
        <charset val="134"/>
      </rPr>
      <t>）村、苏盖提勒克（</t>
    </r>
    <r>
      <rPr>
        <sz val="16"/>
        <color rgb="FF000000"/>
        <rFont val="Times New Roman"/>
        <charset val="134"/>
      </rPr>
      <t>19</t>
    </r>
    <r>
      <rPr>
        <sz val="16"/>
        <color rgb="FF000000"/>
        <rFont val="方正仿宋简体"/>
        <charset val="134"/>
      </rPr>
      <t>）村；夏马勒乡吾斯塘贝希（</t>
    </r>
    <r>
      <rPr>
        <sz val="16"/>
        <color rgb="FF000000"/>
        <rFont val="Times New Roman"/>
        <charset val="134"/>
      </rPr>
      <t>5</t>
    </r>
    <r>
      <rPr>
        <sz val="16"/>
        <color rgb="FF000000"/>
        <rFont val="方正仿宋简体"/>
        <charset val="134"/>
      </rPr>
      <t>）村、夏马勒乡其汗宰（</t>
    </r>
    <r>
      <rPr>
        <sz val="16"/>
        <color rgb="FF000000"/>
        <rFont val="Times New Roman"/>
        <charset val="134"/>
      </rPr>
      <t>8</t>
    </r>
    <r>
      <rPr>
        <sz val="16"/>
        <color rgb="FF000000"/>
        <rFont val="方正仿宋简体"/>
        <charset val="134"/>
      </rPr>
      <t>）村；琼库尔恰克乡格什勒克（</t>
    </r>
    <r>
      <rPr>
        <sz val="16"/>
        <color rgb="FF000000"/>
        <rFont val="Times New Roman"/>
        <charset val="134"/>
      </rPr>
      <t>5</t>
    </r>
    <r>
      <rPr>
        <sz val="16"/>
        <color rgb="FF000000"/>
        <rFont val="方正仿宋简体"/>
        <charset val="134"/>
      </rPr>
      <t>）村、玉吉米力克（</t>
    </r>
    <r>
      <rPr>
        <sz val="16"/>
        <color rgb="FF000000"/>
        <rFont val="Times New Roman"/>
        <charset val="134"/>
      </rPr>
      <t>20</t>
    </r>
    <r>
      <rPr>
        <sz val="16"/>
        <color rgb="FF000000"/>
        <rFont val="方正仿宋简体"/>
        <charset val="134"/>
      </rPr>
      <t>）村；阿克萨克马热勒乡亚松迪（</t>
    </r>
    <r>
      <rPr>
        <sz val="16"/>
        <color rgb="FF000000"/>
        <rFont val="Times New Roman"/>
        <charset val="134"/>
      </rPr>
      <t>9</t>
    </r>
    <r>
      <rPr>
        <sz val="16"/>
        <color rgb="FF000000"/>
        <rFont val="方正仿宋简体"/>
        <charset val="134"/>
      </rPr>
      <t>）村；阿瓦提镇木尼伯提（</t>
    </r>
    <r>
      <rPr>
        <sz val="16"/>
        <color rgb="FF000000"/>
        <rFont val="Times New Roman"/>
        <charset val="134"/>
      </rPr>
      <t>17</t>
    </r>
    <r>
      <rPr>
        <sz val="16"/>
        <color rgb="FF000000"/>
        <rFont val="方正仿宋简体"/>
        <charset val="134"/>
      </rPr>
      <t>）村；色力布亚镇阿克吾斯塘（</t>
    </r>
    <r>
      <rPr>
        <sz val="16"/>
        <color rgb="FF000000"/>
        <rFont val="Times New Roman"/>
        <charset val="134"/>
      </rPr>
      <t>4</t>
    </r>
    <r>
      <rPr>
        <sz val="16"/>
        <color rgb="FF000000"/>
        <rFont val="方正仿宋简体"/>
        <charset val="134"/>
      </rPr>
      <t>）村、夏喀勒阿瓦提（</t>
    </r>
    <r>
      <rPr>
        <sz val="16"/>
        <color rgb="FF000000"/>
        <rFont val="Times New Roman"/>
        <charset val="134"/>
      </rPr>
      <t>7</t>
    </r>
    <r>
      <rPr>
        <sz val="16"/>
        <color rgb="FF000000"/>
        <rFont val="方正仿宋简体"/>
        <charset val="134"/>
      </rPr>
      <t>）村、拜什吐普（</t>
    </r>
    <r>
      <rPr>
        <sz val="16"/>
        <color rgb="FF000000"/>
        <rFont val="Times New Roman"/>
        <charset val="134"/>
      </rPr>
      <t>15</t>
    </r>
    <r>
      <rPr>
        <sz val="16"/>
        <color rgb="FF000000"/>
        <rFont val="方正仿宋简体"/>
        <charset val="134"/>
      </rPr>
      <t>）村</t>
    </r>
  </si>
  <si>
    <r>
      <rPr>
        <sz val="14"/>
        <color rgb="FF000000"/>
        <rFont val="方正仿宋简体"/>
        <charset val="134"/>
      </rPr>
      <t>投资</t>
    </r>
    <r>
      <rPr>
        <sz val="14"/>
        <color rgb="FF000000"/>
        <rFont val="Times New Roman"/>
        <charset val="134"/>
      </rPr>
      <t>4350</t>
    </r>
    <r>
      <rPr>
        <sz val="14"/>
        <color rgb="FF000000"/>
        <rFont val="方正仿宋简体"/>
        <charset val="134"/>
      </rPr>
      <t>万元。</t>
    </r>
    <r>
      <rPr>
        <sz val="14"/>
        <color rgb="FF000000"/>
        <rFont val="Times New Roman"/>
        <charset val="134"/>
      </rPr>
      <t xml:space="preserve">
1.</t>
    </r>
    <r>
      <rPr>
        <sz val="14"/>
        <color rgb="FF000000"/>
        <rFont val="方正仿宋简体"/>
        <charset val="134"/>
      </rPr>
      <t>投资</t>
    </r>
    <r>
      <rPr>
        <sz val="14"/>
        <color rgb="FF000000"/>
        <rFont val="Times New Roman"/>
        <charset val="134"/>
      </rPr>
      <t>395</t>
    </r>
    <r>
      <rPr>
        <sz val="14"/>
        <color rgb="FF000000"/>
        <rFont val="方正仿宋简体"/>
        <charset val="134"/>
      </rPr>
      <t>万元，在阿克萨克马热勒乡英也尔（</t>
    </r>
    <r>
      <rPr>
        <sz val="14"/>
        <color rgb="FF000000"/>
        <rFont val="Times New Roman"/>
        <charset val="134"/>
      </rPr>
      <t>18</t>
    </r>
    <r>
      <rPr>
        <sz val="14"/>
        <color rgb="FF000000"/>
        <rFont val="方正仿宋简体"/>
        <charset val="134"/>
      </rPr>
      <t>）村新建牲畜养殖小区，新建棚圈</t>
    </r>
    <r>
      <rPr>
        <sz val="14"/>
        <color rgb="FF000000"/>
        <rFont val="Times New Roman"/>
        <charset val="134"/>
      </rPr>
      <t>4</t>
    </r>
    <r>
      <rPr>
        <sz val="14"/>
        <color rgb="FF000000"/>
        <rFont val="方正仿宋简体"/>
        <charset val="134"/>
      </rPr>
      <t>座，每座</t>
    </r>
    <r>
      <rPr>
        <sz val="14"/>
        <color rgb="FF000000"/>
        <rFont val="Times New Roman"/>
        <charset val="134"/>
      </rPr>
      <t>940</t>
    </r>
    <r>
      <rPr>
        <sz val="14"/>
        <color rgb="FF000000"/>
        <rFont val="方正仿宋简体"/>
        <charset val="134"/>
      </rPr>
      <t>平方，并配套建设附属用房和相关粉碎机、撒料车等饲养设备。项目建成后可吸纳约</t>
    </r>
    <r>
      <rPr>
        <sz val="14"/>
        <color rgb="FF000000"/>
        <rFont val="Times New Roman"/>
        <charset val="134"/>
      </rPr>
      <t>20</t>
    </r>
    <r>
      <rPr>
        <sz val="14"/>
        <color rgb="FF000000"/>
        <rFont val="方正仿宋简体"/>
        <charset val="134"/>
      </rPr>
      <t>名贫困户就业，托养、育肥、繁育等，大力发展养殖业，也可以解决贫困户季节性外出务工困难，促进增收。固定资产归村集体所有，村集体可按</t>
    </r>
    <r>
      <rPr>
        <sz val="14"/>
        <color rgb="FF000000"/>
        <rFont val="Times New Roman"/>
        <charset val="134"/>
      </rPr>
      <t>3%</t>
    </r>
    <r>
      <rPr>
        <sz val="14"/>
        <color rgb="FF000000"/>
        <rFont val="方正仿宋简体"/>
        <charset val="134"/>
      </rPr>
      <t>的比例抽取租金，用于购买贫困户服务或救助无劳动力家庭。</t>
    </r>
    <r>
      <rPr>
        <sz val="14"/>
        <color rgb="FF000000"/>
        <rFont val="Times New Roman"/>
        <charset val="134"/>
      </rPr>
      <t xml:space="preserve">
2.</t>
    </r>
    <r>
      <rPr>
        <sz val="14"/>
        <color rgb="FF000000"/>
        <rFont val="方正仿宋简体"/>
        <charset val="134"/>
      </rPr>
      <t>投资</t>
    </r>
    <r>
      <rPr>
        <sz val="14"/>
        <color rgb="FF000000"/>
        <rFont val="Times New Roman"/>
        <charset val="134"/>
      </rPr>
      <t>395</t>
    </r>
    <r>
      <rPr>
        <sz val="14"/>
        <color rgb="FF000000"/>
        <rFont val="方正仿宋简体"/>
        <charset val="134"/>
      </rPr>
      <t>万元，在阿克萨克马热勒乡苏盖提勒克（</t>
    </r>
    <r>
      <rPr>
        <sz val="14"/>
        <color rgb="FF000000"/>
        <rFont val="Times New Roman"/>
        <charset val="134"/>
      </rPr>
      <t>19</t>
    </r>
    <r>
      <rPr>
        <sz val="14"/>
        <color rgb="FF000000"/>
        <rFont val="方正仿宋简体"/>
        <charset val="134"/>
      </rPr>
      <t>）村新建牲畜养殖小区，新建棚圈</t>
    </r>
    <r>
      <rPr>
        <sz val="14"/>
        <color rgb="FF000000"/>
        <rFont val="Times New Roman"/>
        <charset val="134"/>
      </rPr>
      <t>4</t>
    </r>
    <r>
      <rPr>
        <sz val="14"/>
        <color rgb="FF000000"/>
        <rFont val="方正仿宋简体"/>
        <charset val="134"/>
      </rPr>
      <t>座，每座</t>
    </r>
    <r>
      <rPr>
        <sz val="14"/>
        <color rgb="FF000000"/>
        <rFont val="Times New Roman"/>
        <charset val="134"/>
      </rPr>
      <t>940</t>
    </r>
    <r>
      <rPr>
        <sz val="14"/>
        <color rgb="FF000000"/>
        <rFont val="方正仿宋简体"/>
        <charset val="134"/>
      </rPr>
      <t>平方，并配套建设附属用房和相关粉碎机、撒料车等饲养设备。项目建成后可吸纳约</t>
    </r>
    <r>
      <rPr>
        <sz val="14"/>
        <color rgb="FF000000"/>
        <rFont val="Times New Roman"/>
        <charset val="134"/>
      </rPr>
      <t>20</t>
    </r>
    <r>
      <rPr>
        <sz val="14"/>
        <color rgb="FF000000"/>
        <rFont val="方正仿宋简体"/>
        <charset val="134"/>
      </rPr>
      <t>名贫困户就业，托养、育肥、繁育等，大力发展养殖业，也可以解决贫困户季节性外出务工困难，促进增收。固定资产归村集体所有，村集体可按</t>
    </r>
    <r>
      <rPr>
        <sz val="14"/>
        <color rgb="FF000000"/>
        <rFont val="Times New Roman"/>
        <charset val="134"/>
      </rPr>
      <t>3%</t>
    </r>
    <r>
      <rPr>
        <sz val="14"/>
        <color rgb="FF000000"/>
        <rFont val="方正仿宋简体"/>
        <charset val="134"/>
      </rPr>
      <t>的比例抽取租金，用于购买贫困户服务或救助无劳动力家庭。</t>
    </r>
    <r>
      <rPr>
        <sz val="14"/>
        <color rgb="FF000000"/>
        <rFont val="Times New Roman"/>
        <charset val="134"/>
      </rPr>
      <t xml:space="preserve">
3.</t>
    </r>
    <r>
      <rPr>
        <sz val="14"/>
        <color rgb="FF000000"/>
        <rFont val="方正仿宋简体"/>
        <charset val="134"/>
      </rPr>
      <t>.投资390万元，对夏马勒乡吾斯塘贝希（5）村新建1个牛羊养殖小区，建设棚圈3座，共计2600平方米，新建饲草料储藏窖2座，配套饲草储存厂房、加工设备等附属设施建设。有规模的发展养殖业，项目建成后实现有规模的养殖，可以进行农户牛羊托管。同时预计吸纳</t>
    </r>
    <r>
      <rPr>
        <sz val="14"/>
        <color rgb="FF000000"/>
        <rFont val="Times New Roman"/>
        <charset val="134"/>
      </rPr>
      <t>20</t>
    </r>
    <r>
      <rPr>
        <sz val="14"/>
        <color rgb="FF000000"/>
        <rFont val="方正仿宋简体"/>
        <charset val="134"/>
      </rPr>
      <t>人以上的贫困户就业。</t>
    </r>
    <r>
      <rPr>
        <sz val="14"/>
        <color rgb="FF000000"/>
        <rFont val="Times New Roman"/>
        <charset val="134"/>
      </rPr>
      <t xml:space="preserve">
4.</t>
    </r>
    <r>
      <rPr>
        <sz val="14"/>
        <color rgb="FF000000"/>
        <rFont val="方正仿宋简体"/>
        <charset val="134"/>
      </rPr>
      <t>投资</t>
    </r>
    <r>
      <rPr>
        <sz val="14"/>
        <color rgb="FF000000"/>
        <rFont val="Times New Roman"/>
        <charset val="134"/>
      </rPr>
      <t>300</t>
    </r>
    <r>
      <rPr>
        <sz val="14"/>
        <color rgb="FF000000"/>
        <rFont val="方正仿宋简体"/>
        <charset val="134"/>
      </rPr>
      <t>万元，在夏马勒乡其汗宰（</t>
    </r>
    <r>
      <rPr>
        <sz val="14"/>
        <color rgb="FF000000"/>
        <rFont val="Times New Roman"/>
        <charset val="134"/>
      </rPr>
      <t>8</t>
    </r>
    <r>
      <rPr>
        <sz val="14"/>
        <color rgb="FF000000"/>
        <rFont val="方正仿宋简体"/>
        <charset val="134"/>
      </rPr>
      <t>）村新建</t>
    </r>
    <r>
      <rPr>
        <sz val="14"/>
        <color rgb="FF000000"/>
        <rFont val="Times New Roman"/>
        <charset val="134"/>
      </rPr>
      <t>1</t>
    </r>
    <r>
      <rPr>
        <sz val="14"/>
        <color rgb="FF000000"/>
        <rFont val="方正仿宋简体"/>
        <charset val="134"/>
      </rPr>
      <t>个畜牧养殖小区，占地面积</t>
    </r>
    <r>
      <rPr>
        <sz val="14"/>
        <color rgb="FF000000"/>
        <rFont val="Times New Roman"/>
        <charset val="134"/>
      </rPr>
      <t>4.6</t>
    </r>
    <r>
      <rPr>
        <sz val="14"/>
        <color rgb="FF000000"/>
        <rFont val="方正仿宋简体"/>
        <charset val="134"/>
      </rPr>
      <t>亩，棚圈建设面积</t>
    </r>
    <r>
      <rPr>
        <sz val="14"/>
        <color rgb="FF000000"/>
        <rFont val="Times New Roman"/>
        <charset val="134"/>
      </rPr>
      <t>1200</t>
    </r>
    <r>
      <rPr>
        <sz val="14"/>
        <color rgb="FF000000"/>
        <rFont val="方正仿宋简体"/>
        <charset val="134"/>
      </rPr>
      <t>平方米（已有</t>
    </r>
    <r>
      <rPr>
        <sz val="14"/>
        <color rgb="FF000000"/>
        <rFont val="Times New Roman"/>
        <charset val="134"/>
      </rPr>
      <t>200</t>
    </r>
    <r>
      <rPr>
        <sz val="14"/>
        <color rgb="FF000000"/>
        <rFont val="方正仿宋简体"/>
        <charset val="134"/>
      </rPr>
      <t>平方米，新建</t>
    </r>
    <r>
      <rPr>
        <sz val="14"/>
        <color rgb="FF000000"/>
        <rFont val="Times New Roman"/>
        <charset val="134"/>
      </rPr>
      <t>1000</t>
    </r>
    <r>
      <rPr>
        <sz val="14"/>
        <color rgb="FF000000"/>
        <rFont val="方正仿宋简体"/>
        <charset val="134"/>
      </rPr>
      <t>平方米）、并配套水、电、路等相关设施建设。</t>
    </r>
    <r>
      <rPr>
        <sz val="14"/>
        <color rgb="FF000000"/>
        <rFont val="Times New Roman"/>
        <charset val="134"/>
      </rPr>
      <t xml:space="preserve">
5.</t>
    </r>
    <r>
      <rPr>
        <sz val="14"/>
        <color rgb="FF000000"/>
        <rFont val="方正仿宋简体"/>
        <charset val="134"/>
      </rPr>
      <t>投资</t>
    </r>
    <r>
      <rPr>
        <sz val="14"/>
        <color rgb="FF000000"/>
        <rFont val="Times New Roman"/>
        <charset val="134"/>
      </rPr>
      <t>1245</t>
    </r>
    <r>
      <rPr>
        <sz val="14"/>
        <color rgb="FF000000"/>
        <rFont val="方正仿宋简体"/>
        <charset val="134"/>
      </rPr>
      <t>万元。①投资</t>
    </r>
    <r>
      <rPr>
        <sz val="14"/>
        <color rgb="FF000000"/>
        <rFont val="Times New Roman"/>
        <charset val="134"/>
      </rPr>
      <t>395</t>
    </r>
    <r>
      <rPr>
        <sz val="14"/>
        <color rgb="FF000000"/>
        <rFont val="方正仿宋简体"/>
        <charset val="134"/>
      </rPr>
      <t>万元，在琼库尔恰克乡格什勒克（</t>
    </r>
    <r>
      <rPr>
        <sz val="14"/>
        <color rgb="FF000000"/>
        <rFont val="Times New Roman"/>
        <charset val="134"/>
      </rPr>
      <t>5</t>
    </r>
    <r>
      <rPr>
        <sz val="14"/>
        <color rgb="FF000000"/>
        <rFont val="方正仿宋简体"/>
        <charset val="134"/>
      </rPr>
      <t>）村现有畜牧合作社基础上依托安欣牧业，主要用于新建棚圈、青贮窖、消毒池等附属设施改扩建，培育龙头企业</t>
    </r>
    <r>
      <rPr>
        <sz val="14"/>
        <color rgb="FF000000"/>
        <rFont val="Times New Roman"/>
        <charset val="134"/>
      </rPr>
      <t>+</t>
    </r>
    <r>
      <rPr>
        <sz val="14"/>
        <color rgb="FF000000"/>
        <rFont val="方正仿宋简体"/>
        <charset val="134"/>
      </rPr>
      <t>合作社模式，与安欣牧业签订协议，实行农户（合作社）代养育肥，企业统一收购，真正实现农户与企业共赢且</t>
    </r>
    <r>
      <rPr>
        <sz val="14"/>
        <color rgb="FF000000"/>
        <rFont val="Times New Roman"/>
        <charset val="134"/>
      </rPr>
      <t>“</t>
    </r>
    <r>
      <rPr>
        <sz val="14"/>
        <color rgb="FF000000"/>
        <rFont val="方正仿宋简体"/>
        <charset val="134"/>
      </rPr>
      <t>兴牧</t>
    </r>
    <r>
      <rPr>
        <sz val="14"/>
        <color rgb="FF000000"/>
        <rFont val="Times New Roman"/>
        <charset val="134"/>
      </rPr>
      <t>”</t>
    </r>
    <r>
      <rPr>
        <sz val="14"/>
        <color rgb="FF000000"/>
        <rFont val="方正仿宋简体"/>
        <charset val="134"/>
      </rPr>
      <t>局面。②投资</t>
    </r>
    <r>
      <rPr>
        <sz val="14"/>
        <color rgb="FF000000"/>
        <rFont val="Times New Roman"/>
        <charset val="134"/>
      </rPr>
      <t>850</t>
    </r>
    <r>
      <rPr>
        <sz val="14"/>
        <color rgb="FF000000"/>
        <rFont val="方正仿宋简体"/>
        <charset val="134"/>
      </rPr>
      <t>万元，在玉吉米力克（</t>
    </r>
    <r>
      <rPr>
        <sz val="14"/>
        <color rgb="FF000000"/>
        <rFont val="Times New Roman"/>
        <charset val="134"/>
      </rPr>
      <t>20</t>
    </r>
    <r>
      <rPr>
        <sz val="14"/>
        <color rgb="FF000000"/>
        <rFont val="方正仿宋简体"/>
        <charset val="134"/>
      </rPr>
      <t>）村新建畜牧养殖专业综合合作社，面积</t>
    </r>
    <r>
      <rPr>
        <sz val="14"/>
        <color rgb="FF000000"/>
        <rFont val="Times New Roman"/>
        <charset val="134"/>
      </rPr>
      <t>3000</t>
    </r>
    <r>
      <rPr>
        <sz val="14"/>
        <color rgb="FF000000"/>
        <rFont val="方正仿宋简体"/>
        <charset val="134"/>
      </rPr>
      <t>平米，每平米</t>
    </r>
    <r>
      <rPr>
        <sz val="14"/>
        <color rgb="FF000000"/>
        <rFont val="Times New Roman"/>
        <charset val="134"/>
      </rPr>
      <t>1500</t>
    </r>
    <r>
      <rPr>
        <sz val="14"/>
        <color rgb="FF000000"/>
        <rFont val="方正仿宋简体"/>
        <charset val="134"/>
      </rPr>
      <t>元，预计投资</t>
    </r>
    <r>
      <rPr>
        <sz val="14"/>
        <color rgb="FF000000"/>
        <rFont val="Times New Roman"/>
        <charset val="134"/>
      </rPr>
      <t>450</t>
    </r>
    <r>
      <rPr>
        <sz val="14"/>
        <color rgb="FF000000"/>
        <rFont val="方正仿宋简体"/>
        <charset val="134"/>
      </rPr>
      <t>万，凉棚式羊圈</t>
    </r>
    <r>
      <rPr>
        <sz val="14"/>
        <color rgb="FF000000"/>
        <rFont val="Times New Roman"/>
        <charset val="134"/>
      </rPr>
      <t>5000</t>
    </r>
    <r>
      <rPr>
        <sz val="14"/>
        <color rgb="FF000000"/>
        <rFont val="方正仿宋简体"/>
        <charset val="134"/>
      </rPr>
      <t>平米，预计投资</t>
    </r>
    <r>
      <rPr>
        <sz val="14"/>
        <color rgb="FF000000"/>
        <rFont val="Times New Roman"/>
        <charset val="134"/>
      </rPr>
      <t>400</t>
    </r>
    <r>
      <rPr>
        <sz val="14"/>
        <color rgb="FF000000"/>
        <rFont val="方正仿宋简体"/>
        <charset val="134"/>
      </rPr>
      <t>万。</t>
    </r>
    <r>
      <rPr>
        <sz val="14"/>
        <color rgb="FF000000"/>
        <rFont val="Times New Roman"/>
        <charset val="134"/>
      </rPr>
      <t xml:space="preserve">
6</t>
    </r>
    <r>
      <rPr>
        <sz val="14"/>
        <color rgb="FF000000"/>
        <rFont val="方正仿宋简体"/>
        <charset val="134"/>
      </rPr>
      <t>投资</t>
    </r>
    <r>
      <rPr>
        <sz val="14"/>
        <color rgb="FF000000"/>
        <rFont val="Times New Roman"/>
        <charset val="134"/>
      </rPr>
      <t>1200</t>
    </r>
    <r>
      <rPr>
        <sz val="14"/>
        <color rgb="FF000000"/>
        <rFont val="方正仿宋简体"/>
        <charset val="134"/>
      </rPr>
      <t>万元，在阿瓦提镇木尼伯提（</t>
    </r>
    <r>
      <rPr>
        <sz val="14"/>
        <color rgb="FF000000"/>
        <rFont val="Times New Roman"/>
        <charset val="134"/>
      </rPr>
      <t>17</t>
    </r>
    <r>
      <rPr>
        <sz val="14"/>
        <color rgb="FF000000"/>
        <rFont val="方正仿宋简体"/>
        <charset val="134"/>
      </rPr>
      <t>）村新建肉牛养殖小区</t>
    </r>
    <r>
      <rPr>
        <sz val="14"/>
        <color rgb="FF000000"/>
        <rFont val="Times New Roman"/>
        <charset val="134"/>
      </rPr>
      <t>1</t>
    </r>
    <r>
      <rPr>
        <sz val="14"/>
        <color rgb="FF000000"/>
        <rFont val="方正仿宋简体"/>
        <charset val="134"/>
      </rPr>
      <t>个，占地面积</t>
    </r>
    <r>
      <rPr>
        <sz val="14"/>
        <color rgb="FF000000"/>
        <rFont val="Times New Roman"/>
        <charset val="134"/>
      </rPr>
      <t>160</t>
    </r>
    <r>
      <rPr>
        <sz val="14"/>
        <color rgb="FF000000"/>
        <rFont val="方正仿宋简体"/>
        <charset val="134"/>
      </rPr>
      <t>亩，其中牛舍</t>
    </r>
    <r>
      <rPr>
        <sz val="14"/>
        <color rgb="FF000000"/>
        <rFont val="Times New Roman"/>
        <charset val="134"/>
      </rPr>
      <t>8000</t>
    </r>
    <r>
      <rPr>
        <sz val="14"/>
        <color rgb="FF000000"/>
        <rFont val="方正仿宋简体"/>
        <charset val="134"/>
      </rPr>
      <t>平方米，配备水电路；附属工程含围墙、办公室、青贮窖、机械设备、办公宿舍等。经营方式为依托巴楚县远景畜牧养殖专业合作社运营，按照投资的</t>
    </r>
    <r>
      <rPr>
        <sz val="14"/>
        <color rgb="FF000000"/>
        <rFont val="Times New Roman"/>
        <charset val="134"/>
      </rPr>
      <t>5%</t>
    </r>
    <r>
      <rPr>
        <sz val="14"/>
        <color rgb="FF000000"/>
        <rFont val="方正仿宋简体"/>
        <charset val="134"/>
      </rPr>
      <t>享受收益分配，资产量化到村，收益资金用于购买贫困户服务或救助无劳动力家庭。</t>
    </r>
    <r>
      <rPr>
        <sz val="14"/>
        <color rgb="FF000000"/>
        <rFont val="Times New Roman"/>
        <charset val="134"/>
      </rPr>
      <t xml:space="preserve">
7.</t>
    </r>
    <r>
      <rPr>
        <sz val="14"/>
        <color rgb="FF000000"/>
        <rFont val="方正仿宋简体"/>
        <charset val="134"/>
      </rPr>
      <t>投资</t>
    </r>
    <r>
      <rPr>
        <sz val="14"/>
        <color rgb="FF000000"/>
        <rFont val="Times New Roman"/>
        <charset val="134"/>
      </rPr>
      <t>25</t>
    </r>
    <r>
      <rPr>
        <sz val="14"/>
        <color rgb="FF000000"/>
        <rFont val="方正仿宋简体"/>
        <charset val="134"/>
      </rPr>
      <t>万元，为色力布亚镇拜什吐普（</t>
    </r>
    <r>
      <rPr>
        <sz val="14"/>
        <color rgb="FF000000"/>
        <rFont val="Times New Roman"/>
        <charset val="134"/>
      </rPr>
      <t>15</t>
    </r>
    <r>
      <rPr>
        <sz val="14"/>
        <color rgb="FF000000"/>
        <rFont val="方正仿宋简体"/>
        <charset val="134"/>
      </rPr>
      <t>）村养殖小区安装</t>
    </r>
    <r>
      <rPr>
        <sz val="14"/>
        <color rgb="FF000000"/>
        <rFont val="Times New Roman"/>
        <charset val="134"/>
      </rPr>
      <t>1</t>
    </r>
    <r>
      <rPr>
        <sz val="14"/>
        <color rgb="FF000000"/>
        <rFont val="方正仿宋简体"/>
        <charset val="134"/>
      </rPr>
      <t>台</t>
    </r>
    <r>
      <rPr>
        <sz val="14"/>
        <color rgb="FF000000"/>
        <rFont val="Times New Roman"/>
        <charset val="134"/>
      </rPr>
      <t>250KW</t>
    </r>
    <r>
      <rPr>
        <sz val="14"/>
        <color rgb="FF000000"/>
        <rFont val="方正仿宋简体"/>
        <charset val="134"/>
      </rPr>
      <t>厢式变压器，可进一步促进合作社生产运用，带动农户发展畜牧业增收。</t>
    </r>
    <r>
      <rPr>
        <sz val="14"/>
        <color rgb="FF000000"/>
        <rFont val="Times New Roman"/>
        <charset val="134"/>
      </rPr>
      <t xml:space="preserve">
8.</t>
    </r>
    <r>
      <rPr>
        <sz val="14"/>
        <color rgb="FF000000"/>
        <rFont val="方正仿宋简体"/>
        <charset val="134"/>
      </rPr>
      <t>投资</t>
    </r>
    <r>
      <rPr>
        <sz val="14"/>
        <color rgb="FF000000"/>
        <rFont val="Times New Roman"/>
        <charset val="134"/>
      </rPr>
      <t>400</t>
    </r>
    <r>
      <rPr>
        <sz val="14"/>
        <color rgb="FF000000"/>
        <rFont val="方正仿宋简体"/>
        <charset val="134"/>
      </rPr>
      <t>万元，在色力布亚镇夏喀勒阿瓦提（</t>
    </r>
    <r>
      <rPr>
        <sz val="14"/>
        <color rgb="FF000000"/>
        <rFont val="Times New Roman"/>
        <charset val="134"/>
      </rPr>
      <t>7</t>
    </r>
    <r>
      <rPr>
        <sz val="14"/>
        <color rgb="FF000000"/>
        <rFont val="方正仿宋简体"/>
        <charset val="134"/>
      </rPr>
      <t>）村建设</t>
    </r>
    <r>
      <rPr>
        <sz val="14"/>
        <color rgb="FF000000"/>
        <rFont val="Times New Roman"/>
        <charset val="134"/>
      </rPr>
      <t>1</t>
    </r>
    <r>
      <rPr>
        <sz val="14"/>
        <color rgb="FF000000"/>
        <rFont val="方正仿宋简体"/>
        <charset val="134"/>
      </rPr>
      <t>个养殖小区并配备相关附属设施，每个投资</t>
    </r>
    <r>
      <rPr>
        <sz val="14"/>
        <color rgb="FF000000"/>
        <rFont val="Times New Roman"/>
        <charset val="134"/>
      </rPr>
      <t>400</t>
    </r>
    <r>
      <rPr>
        <sz val="14"/>
        <color rgb="FF000000"/>
        <rFont val="方正仿宋简体"/>
        <charset val="134"/>
      </rPr>
      <t>万元，每个养殖小区建设</t>
    </r>
    <r>
      <rPr>
        <sz val="14"/>
        <color rgb="FF000000"/>
        <rFont val="Times New Roman"/>
        <charset val="134"/>
      </rPr>
      <t>1</t>
    </r>
    <r>
      <rPr>
        <sz val="14"/>
        <color rgb="FF000000"/>
        <rFont val="方正仿宋简体"/>
        <charset val="134"/>
      </rPr>
      <t>座占地面积为</t>
    </r>
    <r>
      <rPr>
        <sz val="14"/>
        <color rgb="FF000000"/>
        <rFont val="Times New Roman"/>
        <charset val="134"/>
      </rPr>
      <t>2000</t>
    </r>
    <r>
      <rPr>
        <sz val="14"/>
        <color rgb="FF000000"/>
        <rFont val="宋体"/>
        <charset val="134"/>
      </rPr>
      <t>㎡</t>
    </r>
    <r>
      <rPr>
        <sz val="14"/>
        <color rgb="FF000000"/>
        <rFont val="方正仿宋简体"/>
        <charset val="134"/>
      </rPr>
      <t>的羊圈，值班室、消毒室、医疗室及办公室总占地面积为</t>
    </r>
    <r>
      <rPr>
        <sz val="14"/>
        <color rgb="FF000000"/>
        <rFont val="Times New Roman"/>
        <charset val="134"/>
      </rPr>
      <t>160</t>
    </r>
    <r>
      <rPr>
        <sz val="14"/>
        <color rgb="FF000000"/>
        <rFont val="宋体"/>
        <charset val="134"/>
      </rPr>
      <t>㎡</t>
    </r>
    <r>
      <rPr>
        <sz val="14"/>
        <color rgb="FF000000"/>
        <rFont val="方正仿宋简体"/>
        <charset val="134"/>
      </rPr>
      <t>。</t>
    </r>
  </si>
  <si>
    <t>bcx-2021-18</t>
  </si>
  <si>
    <t>色力布亚镇屠宰场建设</t>
  </si>
  <si>
    <t>色力布亚镇（活畜交易市场周边）</t>
  </si>
  <si>
    <r>
      <rPr>
        <sz val="16"/>
        <color rgb="FF000000"/>
        <rFont val="方正仿宋简体"/>
        <charset val="134"/>
      </rPr>
      <t>投资</t>
    </r>
    <r>
      <rPr>
        <sz val="16"/>
        <color rgb="FF000000"/>
        <rFont val="Times New Roman"/>
        <charset val="134"/>
      </rPr>
      <t>4500</t>
    </r>
    <r>
      <rPr>
        <sz val="16"/>
        <color rgb="FF000000"/>
        <rFont val="方正仿宋简体"/>
        <charset val="134"/>
      </rPr>
      <t>万元，计划在色力布亚镇活畜交易市场附近新建屠宰场一座，并配套相关设施建设，项目建成后资产量化到村，收益资金用于购买贫困户服务或救助无劳动力家庭。</t>
    </r>
  </si>
  <si>
    <t>bcx-2021-19</t>
  </si>
  <si>
    <t>巴楚县城南市场颗粒饲草料加工厂建设</t>
  </si>
  <si>
    <t>城南畜牧扶贫产业园</t>
  </si>
  <si>
    <r>
      <rPr>
        <sz val="16"/>
        <color rgb="FF000000"/>
        <rFont val="方正仿宋简体"/>
        <charset val="134"/>
      </rPr>
      <t>投资</t>
    </r>
    <r>
      <rPr>
        <sz val="16"/>
        <color rgb="FF000000"/>
        <rFont val="Times New Roman"/>
        <charset val="134"/>
      </rPr>
      <t>2200</t>
    </r>
    <r>
      <rPr>
        <sz val="16"/>
        <color rgb="FF000000"/>
        <rFont val="方正仿宋简体"/>
        <charset val="134"/>
      </rPr>
      <t>万元，在城南畜牧扶贫产业园新建草料库</t>
    </r>
    <r>
      <rPr>
        <sz val="16"/>
        <color rgb="FF000000"/>
        <rFont val="Times New Roman"/>
        <charset val="134"/>
      </rPr>
      <t>5000</t>
    </r>
    <r>
      <rPr>
        <sz val="16"/>
        <color rgb="FF000000"/>
        <rFont val="方正仿宋简体"/>
        <charset val="134"/>
      </rPr>
      <t>平方米、饲料库房</t>
    </r>
    <r>
      <rPr>
        <sz val="16"/>
        <color rgb="FF000000"/>
        <rFont val="Times New Roman"/>
        <charset val="134"/>
      </rPr>
      <t>2000</t>
    </r>
    <r>
      <rPr>
        <sz val="16"/>
        <color rgb="FF000000"/>
        <rFont val="方正仿宋简体"/>
        <charset val="134"/>
      </rPr>
      <t>平方米、加工厂房</t>
    </r>
    <r>
      <rPr>
        <sz val="16"/>
        <color rgb="FF000000"/>
        <rFont val="Times New Roman"/>
        <charset val="134"/>
      </rPr>
      <t>800</t>
    </r>
    <r>
      <rPr>
        <sz val="16"/>
        <color rgb="FF000000"/>
        <rFont val="方正仿宋简体"/>
        <charset val="134"/>
      </rPr>
      <t>平方米以及办公室、配电室、围墙等配套附属设施，购置饲草料生产、加工、运输等设备。</t>
    </r>
  </si>
  <si>
    <t>bcx-2021-20</t>
  </si>
  <si>
    <t>饲草料加工</t>
  </si>
  <si>
    <r>
      <rPr>
        <sz val="16"/>
        <color rgb="FF000000"/>
        <rFont val="方正仿宋简体"/>
        <charset val="134"/>
      </rPr>
      <t>色力布亚镇（活畜交易市场旁边）、英吾斯塘乡铁热克力克（</t>
    </r>
    <r>
      <rPr>
        <sz val="16"/>
        <color rgb="FF000000"/>
        <rFont val="Times New Roman"/>
        <charset val="134"/>
      </rPr>
      <t>7</t>
    </r>
    <r>
      <rPr>
        <sz val="16"/>
        <color rgb="FF000000"/>
        <rFont val="方正仿宋简体"/>
        <charset val="134"/>
      </rPr>
      <t>）村；恰尔巴格乡奥依阔坦（</t>
    </r>
    <r>
      <rPr>
        <sz val="16"/>
        <color rgb="FF000000"/>
        <rFont val="Times New Roman"/>
        <charset val="134"/>
      </rPr>
      <t>11</t>
    </r>
    <r>
      <rPr>
        <sz val="16"/>
        <color rgb="FF000000"/>
        <rFont val="方正仿宋简体"/>
        <charset val="134"/>
      </rPr>
      <t>）村</t>
    </r>
  </si>
  <si>
    <r>
      <rPr>
        <sz val="16"/>
        <color rgb="FF000000"/>
        <rFont val="方正仿宋简体"/>
        <charset val="134"/>
      </rPr>
      <t>投资</t>
    </r>
    <r>
      <rPr>
        <sz val="16"/>
        <color rgb="FF000000"/>
        <rFont val="Times New Roman"/>
        <charset val="134"/>
      </rPr>
      <t>3530</t>
    </r>
    <r>
      <rPr>
        <sz val="16"/>
        <color rgb="FF000000"/>
        <rFont val="方正仿宋简体"/>
        <charset val="134"/>
      </rPr>
      <t>万元。</t>
    </r>
    <r>
      <rPr>
        <sz val="16"/>
        <color rgb="FF000000"/>
        <rFont val="Times New Roman"/>
        <charset val="134"/>
      </rPr>
      <t xml:space="preserve">
1.</t>
    </r>
    <r>
      <rPr>
        <sz val="16"/>
        <color rgb="FF000000"/>
        <rFont val="方正仿宋简体"/>
        <charset val="134"/>
      </rPr>
      <t>投资</t>
    </r>
    <r>
      <rPr>
        <sz val="16"/>
        <color rgb="FF000000"/>
        <rFont val="Times New Roman"/>
        <charset val="134"/>
      </rPr>
      <t>3300</t>
    </r>
    <r>
      <rPr>
        <sz val="16"/>
        <color rgb="FF000000"/>
        <rFont val="方正仿宋简体"/>
        <charset val="134"/>
      </rPr>
      <t>万元，依托色力布亚镇活畜交易市场，新建饲料加工厂</t>
    </r>
    <r>
      <rPr>
        <sz val="16"/>
        <color rgb="FF000000"/>
        <rFont val="Times New Roman"/>
        <charset val="134"/>
      </rPr>
      <t>1</t>
    </r>
    <r>
      <rPr>
        <sz val="16"/>
        <color rgb="FF000000"/>
        <rFont val="方正仿宋简体"/>
        <charset val="134"/>
      </rPr>
      <t>座，为上游畜牧业发展提供方便，主要是建设装配车间、检测室、化验室、培训室、草棚、微储窖等配套以及电子地磅、饲草料搅拌机及其他配套设备；按照投资的</t>
    </r>
    <r>
      <rPr>
        <sz val="16"/>
        <color rgb="FF000000"/>
        <rFont val="Times New Roman"/>
        <charset val="134"/>
      </rPr>
      <t>5%</t>
    </r>
    <r>
      <rPr>
        <sz val="16"/>
        <color rgb="FF000000"/>
        <rFont val="方正仿宋简体"/>
        <charset val="134"/>
      </rPr>
      <t>享受收益分配，资产量化到村，收益资金用于购买贫困户服务或救助无劳动力家庭；</t>
    </r>
    <r>
      <rPr>
        <sz val="16"/>
        <color rgb="FF000000"/>
        <rFont val="Times New Roman"/>
        <charset val="134"/>
      </rPr>
      <t xml:space="preserve">
2.</t>
    </r>
    <r>
      <rPr>
        <sz val="16"/>
        <color rgb="FF000000"/>
        <rFont val="方正仿宋简体"/>
        <charset val="134"/>
      </rPr>
      <t>投资</t>
    </r>
    <r>
      <rPr>
        <sz val="16"/>
        <color rgb="FF000000"/>
        <rFont val="Times New Roman"/>
        <charset val="134"/>
      </rPr>
      <t>150</t>
    </r>
    <r>
      <rPr>
        <sz val="16"/>
        <color rgb="FF000000"/>
        <rFont val="方正仿宋简体"/>
        <charset val="134"/>
      </rPr>
      <t>万元。在英吾斯塘乡铁热克力克（</t>
    </r>
    <r>
      <rPr>
        <sz val="16"/>
        <color rgb="FF000000"/>
        <rFont val="Times New Roman"/>
        <charset val="134"/>
      </rPr>
      <t>7</t>
    </r>
    <r>
      <rPr>
        <sz val="16"/>
        <color rgb="FF000000"/>
        <rFont val="方正仿宋简体"/>
        <charset val="134"/>
      </rPr>
      <t>）村计划新建饲料加工厂</t>
    </r>
    <r>
      <rPr>
        <sz val="16"/>
        <color rgb="FF000000"/>
        <rFont val="Times New Roman"/>
        <charset val="134"/>
      </rPr>
      <t>600</t>
    </r>
    <r>
      <rPr>
        <sz val="16"/>
        <color rgb="FF000000"/>
        <rFont val="宋体"/>
        <charset val="134"/>
      </rPr>
      <t>㎡</t>
    </r>
    <r>
      <rPr>
        <sz val="16"/>
        <color rgb="FF000000"/>
        <rFont val="方正仿宋简体"/>
        <charset val="134"/>
      </rPr>
      <t>，饲草料年加工产量达</t>
    </r>
    <r>
      <rPr>
        <sz val="16"/>
        <color rgb="FF000000"/>
        <rFont val="Times New Roman"/>
        <charset val="134"/>
      </rPr>
      <t>700</t>
    </r>
    <r>
      <rPr>
        <sz val="16"/>
        <color rgb="FF000000"/>
        <rFont val="方正仿宋简体"/>
        <charset val="134"/>
      </rPr>
      <t>吨，由艾斯凯尔</t>
    </r>
    <r>
      <rPr>
        <sz val="16"/>
        <color rgb="FF000000"/>
        <rFont val="Times New Roman"/>
        <charset val="134"/>
      </rPr>
      <t>·</t>
    </r>
    <r>
      <rPr>
        <sz val="16"/>
        <color rgb="FF000000"/>
        <rFont val="方正仿宋简体"/>
        <charset val="134"/>
      </rPr>
      <t>艾尔肯负责经营管理，购买系列配套设施。主要为大力发展畜牧业，储运、加工，解决广大养殖户季节性饲草短缺，也可以用棉花杆发酵加工粗饲料，项目建成后，资产量化到村，收益资金用于购买贫困户服务或救助无劳动力家庭。</t>
    </r>
    <r>
      <rPr>
        <sz val="16"/>
        <color rgb="FF000000"/>
        <rFont val="Times New Roman"/>
        <charset val="134"/>
      </rPr>
      <t xml:space="preserve">
3.</t>
    </r>
    <r>
      <rPr>
        <sz val="16"/>
        <color rgb="FF000000"/>
        <rFont val="方正仿宋简体"/>
        <charset val="134"/>
      </rPr>
      <t>投资</t>
    </r>
    <r>
      <rPr>
        <sz val="16"/>
        <color rgb="FF000000"/>
        <rFont val="Times New Roman"/>
        <charset val="134"/>
      </rPr>
      <t>80</t>
    </r>
    <r>
      <rPr>
        <sz val="16"/>
        <color rgb="FF000000"/>
        <rFont val="方正仿宋简体"/>
        <charset val="134"/>
      </rPr>
      <t>万元，在恰尔巴格乡奥依阔坦（</t>
    </r>
    <r>
      <rPr>
        <sz val="16"/>
        <color rgb="FF000000"/>
        <rFont val="Times New Roman"/>
        <charset val="134"/>
      </rPr>
      <t>11</t>
    </r>
    <r>
      <rPr>
        <sz val="16"/>
        <color rgb="FF000000"/>
        <rFont val="方正仿宋简体"/>
        <charset val="134"/>
      </rPr>
      <t>）村利用旧学校改造饲草料加工厂；改建饲草料消防设施设备以及厂内地面硬化等，新购置颗粒饲料机组</t>
    </r>
    <r>
      <rPr>
        <sz val="16"/>
        <color rgb="FF000000"/>
        <rFont val="Times New Roman"/>
        <charset val="134"/>
      </rPr>
      <t>1</t>
    </r>
    <r>
      <rPr>
        <sz val="16"/>
        <color rgb="FF000000"/>
        <rFont val="方正仿宋简体"/>
        <charset val="134"/>
      </rPr>
      <t>套、饲料混合搅拌机</t>
    </r>
    <r>
      <rPr>
        <sz val="16"/>
        <color rgb="FF000000"/>
        <rFont val="Times New Roman"/>
        <charset val="134"/>
      </rPr>
      <t>1</t>
    </r>
    <r>
      <rPr>
        <sz val="16"/>
        <color rgb="FF000000"/>
        <rFont val="方正仿宋简体"/>
        <charset val="134"/>
      </rPr>
      <t>套、购置草料打孔机</t>
    </r>
    <r>
      <rPr>
        <sz val="16"/>
        <color rgb="FF000000"/>
        <rFont val="Times New Roman"/>
        <charset val="134"/>
      </rPr>
      <t>1</t>
    </r>
    <r>
      <rPr>
        <sz val="16"/>
        <color rgb="FF000000"/>
        <rFont val="方正仿宋简体"/>
        <charset val="134"/>
      </rPr>
      <t>台，锤片式粉碎机</t>
    </r>
    <r>
      <rPr>
        <sz val="16"/>
        <color rgb="FF000000"/>
        <rFont val="Times New Roman"/>
        <charset val="134"/>
      </rPr>
      <t>1</t>
    </r>
    <r>
      <rPr>
        <sz val="16"/>
        <color rgb="FF000000"/>
        <rFont val="方正仿宋简体"/>
        <charset val="134"/>
      </rPr>
      <t>台。项目厂房归村委会所有，农户租赁使用，项目建成后可明显改善产品生产规模及产量，增加成品储备能力和新产品开发能力，最终达到满足本村及周边的饲料及粮油加工需求，带动本村就业和增加效益。</t>
    </r>
  </si>
  <si>
    <t>bcx-2021-21</t>
  </si>
  <si>
    <t>饲草料种植推广</t>
  </si>
  <si>
    <r>
      <rPr>
        <sz val="10"/>
        <color rgb="FF000000"/>
        <rFont val="方正仿宋简体"/>
        <charset val="134"/>
      </rPr>
      <t>阿克萨克马热勒乡喀马勒克（</t>
    </r>
    <r>
      <rPr>
        <sz val="10"/>
        <color rgb="FF000000"/>
        <rFont val="Times New Roman"/>
        <charset val="134"/>
      </rPr>
      <t>1</t>
    </r>
    <r>
      <rPr>
        <sz val="10"/>
        <color rgb="FF000000"/>
        <rFont val="方正仿宋简体"/>
        <charset val="134"/>
      </rPr>
      <t>）村、陈老七（</t>
    </r>
    <r>
      <rPr>
        <sz val="10"/>
        <color rgb="FF000000"/>
        <rFont val="Times New Roman"/>
        <charset val="134"/>
      </rPr>
      <t>2</t>
    </r>
    <r>
      <rPr>
        <sz val="10"/>
        <color rgb="FF000000"/>
        <rFont val="方正仿宋简体"/>
        <charset val="134"/>
      </rPr>
      <t>）村、唐巴扎（</t>
    </r>
    <r>
      <rPr>
        <sz val="10"/>
        <color rgb="FF000000"/>
        <rFont val="Times New Roman"/>
        <charset val="134"/>
      </rPr>
      <t>3</t>
    </r>
    <r>
      <rPr>
        <sz val="10"/>
        <color rgb="FF000000"/>
        <rFont val="方正仿宋简体"/>
        <charset val="134"/>
      </rPr>
      <t>）村、阿克库木（</t>
    </r>
    <r>
      <rPr>
        <sz val="10"/>
        <color rgb="FF000000"/>
        <rFont val="Times New Roman"/>
        <charset val="134"/>
      </rPr>
      <t>4</t>
    </r>
    <r>
      <rPr>
        <sz val="10"/>
        <color rgb="FF000000"/>
        <rFont val="方正仿宋简体"/>
        <charset val="134"/>
      </rPr>
      <t>）村、其乃库勒（</t>
    </r>
    <r>
      <rPr>
        <sz val="10"/>
        <color rgb="FF000000"/>
        <rFont val="Times New Roman"/>
        <charset val="134"/>
      </rPr>
      <t>5</t>
    </r>
    <r>
      <rPr>
        <sz val="10"/>
        <color rgb="FF000000"/>
        <rFont val="方正仿宋简体"/>
        <charset val="134"/>
      </rPr>
      <t>）村、吉格代库勒（</t>
    </r>
    <r>
      <rPr>
        <sz val="10"/>
        <color rgb="FF000000"/>
        <rFont val="Times New Roman"/>
        <charset val="134"/>
      </rPr>
      <t>6</t>
    </r>
    <r>
      <rPr>
        <sz val="10"/>
        <color rgb="FF000000"/>
        <rFont val="方正仿宋简体"/>
        <charset val="134"/>
      </rPr>
      <t>）村、古再（</t>
    </r>
    <r>
      <rPr>
        <sz val="10"/>
        <color rgb="FF000000"/>
        <rFont val="Times New Roman"/>
        <charset val="134"/>
      </rPr>
      <t>7</t>
    </r>
    <r>
      <rPr>
        <sz val="10"/>
        <color rgb="FF000000"/>
        <rFont val="方正仿宋简体"/>
        <charset val="134"/>
      </rPr>
      <t>）村、喀塔尔墩（</t>
    </r>
    <r>
      <rPr>
        <sz val="10"/>
        <color rgb="FF000000"/>
        <rFont val="Times New Roman"/>
        <charset val="134"/>
      </rPr>
      <t>8</t>
    </r>
    <r>
      <rPr>
        <sz val="10"/>
        <color rgb="FF000000"/>
        <rFont val="方正仿宋简体"/>
        <charset val="134"/>
      </rPr>
      <t>）村、亚松迪（</t>
    </r>
    <r>
      <rPr>
        <sz val="10"/>
        <color rgb="FF000000"/>
        <rFont val="Times New Roman"/>
        <charset val="134"/>
      </rPr>
      <t>9</t>
    </r>
    <r>
      <rPr>
        <sz val="10"/>
        <color rgb="FF000000"/>
        <rFont val="方正仿宋简体"/>
        <charset val="134"/>
      </rPr>
      <t>）村、恰尔阿勒迪（</t>
    </r>
    <r>
      <rPr>
        <sz val="10"/>
        <color rgb="FF000000"/>
        <rFont val="Times New Roman"/>
        <charset val="134"/>
      </rPr>
      <t>10</t>
    </r>
    <r>
      <rPr>
        <sz val="10"/>
        <color rgb="FF000000"/>
        <rFont val="方正仿宋简体"/>
        <charset val="134"/>
      </rPr>
      <t>）村、乌塘（</t>
    </r>
    <r>
      <rPr>
        <sz val="10"/>
        <color rgb="FF000000"/>
        <rFont val="Times New Roman"/>
        <charset val="134"/>
      </rPr>
      <t>11</t>
    </r>
    <r>
      <rPr>
        <sz val="10"/>
        <color rgb="FF000000"/>
        <rFont val="方正仿宋简体"/>
        <charset val="134"/>
      </rPr>
      <t>）村、博尔其墩（</t>
    </r>
    <r>
      <rPr>
        <sz val="10"/>
        <color rgb="FF000000"/>
        <rFont val="Times New Roman"/>
        <charset val="134"/>
      </rPr>
      <t>12</t>
    </r>
    <r>
      <rPr>
        <sz val="10"/>
        <color rgb="FF000000"/>
        <rFont val="方正仿宋简体"/>
        <charset val="134"/>
      </rPr>
      <t>）村、阿克萨克马热勒（</t>
    </r>
    <r>
      <rPr>
        <sz val="10"/>
        <color rgb="FF000000"/>
        <rFont val="Times New Roman"/>
        <charset val="134"/>
      </rPr>
      <t>13</t>
    </r>
    <r>
      <rPr>
        <sz val="10"/>
        <color rgb="FF000000"/>
        <rFont val="方正仿宋简体"/>
        <charset val="134"/>
      </rPr>
      <t>）村、库木库勒（</t>
    </r>
    <r>
      <rPr>
        <sz val="10"/>
        <color rgb="FF000000"/>
        <rFont val="Times New Roman"/>
        <charset val="134"/>
      </rPr>
      <t>14</t>
    </r>
    <r>
      <rPr>
        <sz val="10"/>
        <color rgb="FF000000"/>
        <rFont val="方正仿宋简体"/>
        <charset val="134"/>
      </rPr>
      <t>）村、克其勒克（</t>
    </r>
    <r>
      <rPr>
        <sz val="10"/>
        <color rgb="FF000000"/>
        <rFont val="Times New Roman"/>
        <charset val="134"/>
      </rPr>
      <t>16</t>
    </r>
    <r>
      <rPr>
        <sz val="10"/>
        <color rgb="FF000000"/>
        <rFont val="方正仿宋简体"/>
        <charset val="134"/>
      </rPr>
      <t>）村、艾孜克松迪（</t>
    </r>
    <r>
      <rPr>
        <sz val="10"/>
        <color rgb="FF000000"/>
        <rFont val="Times New Roman"/>
        <charset val="134"/>
      </rPr>
      <t>17</t>
    </r>
    <r>
      <rPr>
        <sz val="10"/>
        <color rgb="FF000000"/>
        <rFont val="方正仿宋简体"/>
        <charset val="134"/>
      </rPr>
      <t>）村、苏盖提勒克（</t>
    </r>
    <r>
      <rPr>
        <sz val="10"/>
        <color rgb="FF000000"/>
        <rFont val="Times New Roman"/>
        <charset val="134"/>
      </rPr>
      <t>19</t>
    </r>
    <r>
      <rPr>
        <sz val="10"/>
        <color rgb="FF000000"/>
        <rFont val="方正仿宋简体"/>
        <charset val="134"/>
      </rPr>
      <t>）村、库曲买贝希（</t>
    </r>
    <r>
      <rPr>
        <sz val="10"/>
        <color rgb="FF000000"/>
        <rFont val="Times New Roman"/>
        <charset val="134"/>
      </rPr>
      <t>20</t>
    </r>
    <r>
      <rPr>
        <sz val="10"/>
        <color rgb="FF000000"/>
        <rFont val="方正仿宋简体"/>
        <charset val="134"/>
      </rPr>
      <t>）村；夏马勒乡喀什噶尔买里斯（</t>
    </r>
    <r>
      <rPr>
        <sz val="10"/>
        <color rgb="FF000000"/>
        <rFont val="Times New Roman"/>
        <charset val="134"/>
      </rPr>
      <t>1</t>
    </r>
    <r>
      <rPr>
        <sz val="10"/>
        <color rgb="FF000000"/>
        <rFont val="方正仿宋简体"/>
        <charset val="134"/>
      </rPr>
      <t>）村、夏玛勒（</t>
    </r>
    <r>
      <rPr>
        <sz val="10"/>
        <color rgb="FF000000"/>
        <rFont val="Times New Roman"/>
        <charset val="134"/>
      </rPr>
      <t>2</t>
    </r>
    <r>
      <rPr>
        <sz val="10"/>
        <color rgb="FF000000"/>
        <rFont val="方正仿宋简体"/>
        <charset val="134"/>
      </rPr>
      <t>）村、古勒巴格（</t>
    </r>
    <r>
      <rPr>
        <sz val="10"/>
        <color rgb="FF000000"/>
        <rFont val="Times New Roman"/>
        <charset val="134"/>
      </rPr>
      <t>3</t>
    </r>
    <r>
      <rPr>
        <sz val="10"/>
        <color rgb="FF000000"/>
        <rFont val="方正仿宋简体"/>
        <charset val="134"/>
      </rPr>
      <t>）村、阿克库勒（</t>
    </r>
    <r>
      <rPr>
        <sz val="10"/>
        <color rgb="FF000000"/>
        <rFont val="Times New Roman"/>
        <charset val="134"/>
      </rPr>
      <t>6</t>
    </r>
    <r>
      <rPr>
        <sz val="10"/>
        <color rgb="FF000000"/>
        <rFont val="方正仿宋简体"/>
        <charset val="134"/>
      </rPr>
      <t>）村；多来提巴格乡吉格代力克巴格（</t>
    </r>
    <r>
      <rPr>
        <sz val="10"/>
        <color rgb="FF000000"/>
        <rFont val="Times New Roman"/>
        <charset val="134"/>
      </rPr>
      <t>5</t>
    </r>
    <r>
      <rPr>
        <sz val="10"/>
        <color rgb="FF000000"/>
        <rFont val="方正仿宋简体"/>
        <charset val="134"/>
      </rPr>
      <t>）村、叶坎买里斯（</t>
    </r>
    <r>
      <rPr>
        <sz val="10"/>
        <color rgb="FF000000"/>
        <rFont val="Times New Roman"/>
        <charset val="134"/>
      </rPr>
      <t>15</t>
    </r>
    <r>
      <rPr>
        <sz val="10"/>
        <color rgb="FF000000"/>
        <rFont val="方正仿宋简体"/>
        <charset val="134"/>
      </rPr>
      <t>）村；琼库尔恰克乡玉祖木吕克巴格（</t>
    </r>
    <r>
      <rPr>
        <sz val="10"/>
        <color rgb="FF000000"/>
        <rFont val="Times New Roman"/>
        <charset val="134"/>
      </rPr>
      <t>1</t>
    </r>
    <r>
      <rPr>
        <sz val="10"/>
        <color rgb="FF000000"/>
        <rFont val="方正仿宋简体"/>
        <charset val="134"/>
      </rPr>
      <t>）村、苏外提其买里（</t>
    </r>
    <r>
      <rPr>
        <sz val="10"/>
        <color rgb="FF000000"/>
        <rFont val="Times New Roman"/>
        <charset val="134"/>
      </rPr>
      <t>2</t>
    </r>
    <r>
      <rPr>
        <sz val="10"/>
        <color rgb="FF000000"/>
        <rFont val="方正仿宋简体"/>
        <charset val="134"/>
      </rPr>
      <t>）村、阔纳琼库尔恰克（</t>
    </r>
    <r>
      <rPr>
        <sz val="10"/>
        <color rgb="FF000000"/>
        <rFont val="Times New Roman"/>
        <charset val="134"/>
      </rPr>
      <t>3</t>
    </r>
    <r>
      <rPr>
        <sz val="10"/>
        <color rgb="FF000000"/>
        <rFont val="方正仿宋简体"/>
        <charset val="134"/>
      </rPr>
      <t>）村、巴扎加米（</t>
    </r>
    <r>
      <rPr>
        <sz val="10"/>
        <color rgb="FF000000"/>
        <rFont val="Times New Roman"/>
        <charset val="134"/>
      </rPr>
      <t>4</t>
    </r>
    <r>
      <rPr>
        <sz val="10"/>
        <color rgb="FF000000"/>
        <rFont val="方正仿宋简体"/>
        <charset val="134"/>
      </rPr>
      <t>）村、格什勒克（</t>
    </r>
    <r>
      <rPr>
        <sz val="10"/>
        <color rgb="FF000000"/>
        <rFont val="Times New Roman"/>
        <charset val="134"/>
      </rPr>
      <t>5</t>
    </r>
    <r>
      <rPr>
        <sz val="10"/>
        <color rgb="FF000000"/>
        <rFont val="方正仿宋简体"/>
        <charset val="134"/>
      </rPr>
      <t>）村、吐格曼贝希（</t>
    </r>
    <r>
      <rPr>
        <sz val="10"/>
        <color rgb="FF000000"/>
        <rFont val="Times New Roman"/>
        <charset val="134"/>
      </rPr>
      <t>6</t>
    </r>
    <r>
      <rPr>
        <sz val="10"/>
        <color rgb="FF000000"/>
        <rFont val="方正仿宋简体"/>
        <charset val="134"/>
      </rPr>
      <t>）村、英巴扎（</t>
    </r>
    <r>
      <rPr>
        <sz val="10"/>
        <color rgb="FF000000"/>
        <rFont val="Times New Roman"/>
        <charset val="134"/>
      </rPr>
      <t>8</t>
    </r>
    <r>
      <rPr>
        <sz val="10"/>
        <color rgb="FF000000"/>
        <rFont val="方正仿宋简体"/>
        <charset val="134"/>
      </rPr>
      <t>）村、塔勒克（</t>
    </r>
    <r>
      <rPr>
        <sz val="10"/>
        <color rgb="FF000000"/>
        <rFont val="Times New Roman"/>
        <charset val="134"/>
      </rPr>
      <t>9</t>
    </r>
    <r>
      <rPr>
        <sz val="10"/>
        <color rgb="FF000000"/>
        <rFont val="方正仿宋简体"/>
        <charset val="134"/>
      </rPr>
      <t>）村、明哈达（</t>
    </r>
    <r>
      <rPr>
        <sz val="10"/>
        <color rgb="FF000000"/>
        <rFont val="Times New Roman"/>
        <charset val="134"/>
      </rPr>
      <t>10</t>
    </r>
    <r>
      <rPr>
        <sz val="10"/>
        <color rgb="FF000000"/>
        <rFont val="方正仿宋简体"/>
        <charset val="134"/>
      </rPr>
      <t>）村、结然帕塔（</t>
    </r>
    <r>
      <rPr>
        <sz val="10"/>
        <color rgb="FF000000"/>
        <rFont val="Times New Roman"/>
        <charset val="134"/>
      </rPr>
      <t>12</t>
    </r>
    <r>
      <rPr>
        <sz val="10"/>
        <color rgb="FF000000"/>
        <rFont val="方正仿宋简体"/>
        <charset val="134"/>
      </rPr>
      <t>）村、赛克散库足克（</t>
    </r>
    <r>
      <rPr>
        <sz val="10"/>
        <color rgb="FF000000"/>
        <rFont val="Times New Roman"/>
        <charset val="134"/>
      </rPr>
      <t>13</t>
    </r>
    <r>
      <rPr>
        <sz val="10"/>
        <color rgb="FF000000"/>
        <rFont val="方正仿宋简体"/>
        <charset val="134"/>
      </rPr>
      <t>）村、阿克托格拉克（</t>
    </r>
    <r>
      <rPr>
        <sz val="10"/>
        <color rgb="FF000000"/>
        <rFont val="Times New Roman"/>
        <charset val="134"/>
      </rPr>
      <t>16</t>
    </r>
    <r>
      <rPr>
        <sz val="10"/>
        <color rgb="FF000000"/>
        <rFont val="方正仿宋简体"/>
        <charset val="134"/>
      </rPr>
      <t>）村、克孜勒库木（</t>
    </r>
    <r>
      <rPr>
        <sz val="10"/>
        <color rgb="FF000000"/>
        <rFont val="Times New Roman"/>
        <charset val="134"/>
      </rPr>
      <t>17</t>
    </r>
    <r>
      <rPr>
        <sz val="10"/>
        <color rgb="FF000000"/>
        <rFont val="方正仿宋简体"/>
        <charset val="134"/>
      </rPr>
      <t>）村、吾斯塘博依（</t>
    </r>
    <r>
      <rPr>
        <sz val="10"/>
        <color rgb="FF000000"/>
        <rFont val="Times New Roman"/>
        <charset val="134"/>
      </rPr>
      <t>18</t>
    </r>
    <r>
      <rPr>
        <sz val="10"/>
        <color rgb="FF000000"/>
        <rFont val="方正仿宋简体"/>
        <charset val="134"/>
      </rPr>
      <t>）村、且克且克（</t>
    </r>
    <r>
      <rPr>
        <sz val="10"/>
        <color rgb="FF000000"/>
        <rFont val="Times New Roman"/>
        <charset val="134"/>
      </rPr>
      <t>19</t>
    </r>
    <r>
      <rPr>
        <sz val="10"/>
        <color rgb="FF000000"/>
        <rFont val="方正仿宋简体"/>
        <charset val="134"/>
      </rPr>
      <t>）村、玉吉米力克（</t>
    </r>
    <r>
      <rPr>
        <sz val="10"/>
        <color rgb="FF000000"/>
        <rFont val="Times New Roman"/>
        <charset val="134"/>
      </rPr>
      <t>20</t>
    </r>
    <r>
      <rPr>
        <sz val="10"/>
        <color rgb="FF000000"/>
        <rFont val="方正仿宋简体"/>
        <charset val="134"/>
      </rPr>
      <t>）村、塔什郎托格拉克（</t>
    </r>
    <r>
      <rPr>
        <sz val="10"/>
        <color rgb="FF000000"/>
        <rFont val="Times New Roman"/>
        <charset val="134"/>
      </rPr>
      <t>22</t>
    </r>
    <r>
      <rPr>
        <sz val="10"/>
        <color rgb="FF000000"/>
        <rFont val="方正仿宋简体"/>
        <charset val="134"/>
      </rPr>
      <t>）村、希庞（</t>
    </r>
    <r>
      <rPr>
        <sz val="10"/>
        <color rgb="FF000000"/>
        <rFont val="Times New Roman"/>
        <charset val="134"/>
      </rPr>
      <t>24</t>
    </r>
    <r>
      <rPr>
        <sz val="10"/>
        <color rgb="FF000000"/>
        <rFont val="方正仿宋简体"/>
        <charset val="134"/>
      </rPr>
      <t>）村、元宝勒克（</t>
    </r>
    <r>
      <rPr>
        <sz val="10"/>
        <color rgb="FF000000"/>
        <rFont val="Times New Roman"/>
        <charset val="134"/>
      </rPr>
      <t>25</t>
    </r>
    <r>
      <rPr>
        <sz val="10"/>
        <color rgb="FF000000"/>
        <rFont val="方正仿宋简体"/>
        <charset val="134"/>
      </rPr>
      <t>）村、木尕勒（</t>
    </r>
    <r>
      <rPr>
        <sz val="10"/>
        <color rgb="FF000000"/>
        <rFont val="Times New Roman"/>
        <charset val="134"/>
      </rPr>
      <t>26</t>
    </r>
    <r>
      <rPr>
        <sz val="10"/>
        <color rgb="FF000000"/>
        <rFont val="方正仿宋简体"/>
        <charset val="134"/>
      </rPr>
      <t>）村、古勒巴格（</t>
    </r>
    <r>
      <rPr>
        <sz val="10"/>
        <color rgb="FF000000"/>
        <rFont val="Times New Roman"/>
        <charset val="134"/>
      </rPr>
      <t>27</t>
    </r>
    <r>
      <rPr>
        <sz val="10"/>
        <color rgb="FF000000"/>
        <rFont val="方正仿宋简体"/>
        <charset val="134"/>
      </rPr>
      <t>）村、拱拜孜（</t>
    </r>
    <r>
      <rPr>
        <sz val="10"/>
        <color rgb="FF000000"/>
        <rFont val="Times New Roman"/>
        <charset val="134"/>
      </rPr>
      <t>28</t>
    </r>
    <r>
      <rPr>
        <sz val="10"/>
        <color rgb="FF000000"/>
        <rFont val="方正仿宋简体"/>
        <charset val="134"/>
      </rPr>
      <t>）村、铁日木（</t>
    </r>
    <r>
      <rPr>
        <sz val="10"/>
        <color rgb="FF000000"/>
        <rFont val="Times New Roman"/>
        <charset val="134"/>
      </rPr>
      <t>30</t>
    </r>
    <r>
      <rPr>
        <sz val="10"/>
        <color rgb="FF000000"/>
        <rFont val="方正仿宋简体"/>
        <charset val="134"/>
      </rPr>
      <t>）村、其乃巴格（</t>
    </r>
    <r>
      <rPr>
        <sz val="10"/>
        <color rgb="FF000000"/>
        <rFont val="Times New Roman"/>
        <charset val="134"/>
      </rPr>
      <t>31</t>
    </r>
    <r>
      <rPr>
        <sz val="10"/>
        <color rgb="FF000000"/>
        <rFont val="方正仿宋简体"/>
        <charset val="134"/>
      </rPr>
      <t>）村；色力布亚镇诺贝希（</t>
    </r>
    <r>
      <rPr>
        <sz val="10"/>
        <color rgb="FF000000"/>
        <rFont val="Times New Roman"/>
        <charset val="134"/>
      </rPr>
      <t>1</t>
    </r>
    <r>
      <rPr>
        <sz val="10"/>
        <color rgb="FF000000"/>
        <rFont val="方正仿宋简体"/>
        <charset val="134"/>
      </rPr>
      <t>）村、喀拉艾肯（</t>
    </r>
    <r>
      <rPr>
        <sz val="10"/>
        <color rgb="FF000000"/>
        <rFont val="Times New Roman"/>
        <charset val="134"/>
      </rPr>
      <t>2</t>
    </r>
    <r>
      <rPr>
        <sz val="10"/>
        <color rgb="FF000000"/>
        <rFont val="方正仿宋简体"/>
        <charset val="134"/>
      </rPr>
      <t>）村、阿克吾斯塘（</t>
    </r>
    <r>
      <rPr>
        <sz val="10"/>
        <color rgb="FF000000"/>
        <rFont val="Times New Roman"/>
        <charset val="134"/>
      </rPr>
      <t>4</t>
    </r>
    <r>
      <rPr>
        <sz val="10"/>
        <color rgb="FF000000"/>
        <rFont val="方正仿宋简体"/>
        <charset val="134"/>
      </rPr>
      <t>）村、科克勒干塔勒（</t>
    </r>
    <r>
      <rPr>
        <sz val="10"/>
        <color rgb="FF000000"/>
        <rFont val="Times New Roman"/>
        <charset val="134"/>
      </rPr>
      <t>6</t>
    </r>
    <r>
      <rPr>
        <sz val="10"/>
        <color rgb="FF000000"/>
        <rFont val="方正仿宋简体"/>
        <charset val="134"/>
      </rPr>
      <t>）村、托格拉克（</t>
    </r>
    <r>
      <rPr>
        <sz val="10"/>
        <color rgb="FF000000"/>
        <rFont val="Times New Roman"/>
        <charset val="134"/>
      </rPr>
      <t>8</t>
    </r>
    <r>
      <rPr>
        <sz val="10"/>
        <color rgb="FF000000"/>
        <rFont val="方正仿宋简体"/>
        <charset val="134"/>
      </rPr>
      <t>）村、昆其布隆（</t>
    </r>
    <r>
      <rPr>
        <sz val="10"/>
        <color rgb="FF000000"/>
        <rFont val="Times New Roman"/>
        <charset val="134"/>
      </rPr>
      <t>9</t>
    </r>
    <r>
      <rPr>
        <sz val="10"/>
        <color rgb="FF000000"/>
        <rFont val="方正仿宋简体"/>
        <charset val="134"/>
      </rPr>
      <t>）村、阿勒台开斯克（</t>
    </r>
    <r>
      <rPr>
        <sz val="10"/>
        <color rgb="FF000000"/>
        <rFont val="Times New Roman"/>
        <charset val="134"/>
      </rPr>
      <t>12</t>
    </r>
    <r>
      <rPr>
        <sz val="10"/>
        <color rgb="FF000000"/>
        <rFont val="方正仿宋简体"/>
        <charset val="134"/>
      </rPr>
      <t>）村、阿克墩结米（</t>
    </r>
    <r>
      <rPr>
        <sz val="10"/>
        <color rgb="FF000000"/>
        <rFont val="Times New Roman"/>
        <charset val="134"/>
      </rPr>
      <t>13</t>
    </r>
    <r>
      <rPr>
        <sz val="10"/>
        <color rgb="FF000000"/>
        <rFont val="方正仿宋简体"/>
        <charset val="134"/>
      </rPr>
      <t>）村、拜什吐普（</t>
    </r>
    <r>
      <rPr>
        <sz val="10"/>
        <color rgb="FF000000"/>
        <rFont val="Times New Roman"/>
        <charset val="134"/>
      </rPr>
      <t>15</t>
    </r>
    <r>
      <rPr>
        <sz val="10"/>
        <color rgb="FF000000"/>
        <rFont val="方正仿宋简体"/>
        <charset val="134"/>
      </rPr>
      <t>）村、博孜艾日克（</t>
    </r>
    <r>
      <rPr>
        <sz val="10"/>
        <color rgb="FF000000"/>
        <rFont val="Times New Roman"/>
        <charset val="134"/>
      </rPr>
      <t>17</t>
    </r>
    <r>
      <rPr>
        <sz val="10"/>
        <color rgb="FF000000"/>
        <rFont val="方正仿宋简体"/>
        <charset val="134"/>
      </rPr>
      <t>）村、英阿瓦提（</t>
    </r>
    <r>
      <rPr>
        <sz val="10"/>
        <color rgb="FF000000"/>
        <rFont val="Times New Roman"/>
        <charset val="134"/>
      </rPr>
      <t>18</t>
    </r>
    <r>
      <rPr>
        <sz val="10"/>
        <color rgb="FF000000"/>
        <rFont val="方正仿宋简体"/>
        <charset val="134"/>
      </rPr>
      <t>）村、克亚克力克（</t>
    </r>
    <r>
      <rPr>
        <sz val="10"/>
        <color rgb="FF000000"/>
        <rFont val="Times New Roman"/>
        <charset val="134"/>
      </rPr>
      <t>19</t>
    </r>
    <r>
      <rPr>
        <sz val="10"/>
        <color rgb="FF000000"/>
        <rFont val="方正仿宋简体"/>
        <charset val="134"/>
      </rPr>
      <t>）村；阿拉格尔乡阔纳乌塘（</t>
    </r>
    <r>
      <rPr>
        <sz val="10"/>
        <color rgb="FF000000"/>
        <rFont val="Times New Roman"/>
        <charset val="134"/>
      </rPr>
      <t>3</t>
    </r>
    <r>
      <rPr>
        <sz val="10"/>
        <color rgb="FF000000"/>
        <rFont val="方正仿宋简体"/>
        <charset val="134"/>
      </rPr>
      <t>）村、阿瓦提（</t>
    </r>
    <r>
      <rPr>
        <sz val="10"/>
        <color rgb="FF000000"/>
        <rFont val="Times New Roman"/>
        <charset val="134"/>
      </rPr>
      <t>6</t>
    </r>
    <r>
      <rPr>
        <sz val="10"/>
        <color rgb="FF000000"/>
        <rFont val="方正仿宋简体"/>
        <charset val="134"/>
      </rPr>
      <t>）村、萨干吾斯塘（</t>
    </r>
    <r>
      <rPr>
        <sz val="10"/>
        <color rgb="FF000000"/>
        <rFont val="Times New Roman"/>
        <charset val="134"/>
      </rPr>
      <t>8</t>
    </r>
    <r>
      <rPr>
        <sz val="10"/>
        <color rgb="FF000000"/>
        <rFont val="方正仿宋简体"/>
        <charset val="134"/>
      </rPr>
      <t>）村、其干布拉克（</t>
    </r>
    <r>
      <rPr>
        <sz val="10"/>
        <color rgb="FF000000"/>
        <rFont val="Times New Roman"/>
        <charset val="134"/>
      </rPr>
      <t>9</t>
    </r>
    <r>
      <rPr>
        <sz val="10"/>
        <color rgb="FF000000"/>
        <rFont val="方正仿宋简体"/>
        <charset val="134"/>
      </rPr>
      <t>）村、喀拉艾肯（</t>
    </r>
    <r>
      <rPr>
        <sz val="10"/>
        <color rgb="FF000000"/>
        <rFont val="Times New Roman"/>
        <charset val="134"/>
      </rPr>
      <t>10</t>
    </r>
    <r>
      <rPr>
        <sz val="10"/>
        <color rgb="FF000000"/>
        <rFont val="方正仿宋简体"/>
        <charset val="134"/>
      </rPr>
      <t>）村、阿克阔纳克勒克（</t>
    </r>
    <r>
      <rPr>
        <sz val="10"/>
        <color rgb="FF000000"/>
        <rFont val="Times New Roman"/>
        <charset val="134"/>
      </rPr>
      <t>11</t>
    </r>
    <r>
      <rPr>
        <sz val="10"/>
        <color rgb="FF000000"/>
        <rFont val="方正仿宋简体"/>
        <charset val="134"/>
      </rPr>
      <t>）村；恰尔巴格乡恰尔巴格（</t>
    </r>
    <r>
      <rPr>
        <sz val="10"/>
        <color rgb="FF000000"/>
        <rFont val="Times New Roman"/>
        <charset val="134"/>
      </rPr>
      <t>1</t>
    </r>
    <r>
      <rPr>
        <sz val="10"/>
        <color rgb="FF000000"/>
        <rFont val="方正仿宋简体"/>
        <charset val="134"/>
      </rPr>
      <t>）村、达里亚博依（</t>
    </r>
    <r>
      <rPr>
        <sz val="10"/>
        <color rgb="FF000000"/>
        <rFont val="Times New Roman"/>
        <charset val="134"/>
      </rPr>
      <t>2</t>
    </r>
    <r>
      <rPr>
        <sz val="10"/>
        <color rgb="FF000000"/>
        <rFont val="方正仿宋简体"/>
        <charset val="134"/>
      </rPr>
      <t>）村、阿勒台买里（</t>
    </r>
    <r>
      <rPr>
        <sz val="10"/>
        <color rgb="FF000000"/>
        <rFont val="Times New Roman"/>
        <charset val="134"/>
      </rPr>
      <t>4</t>
    </r>
    <r>
      <rPr>
        <sz val="10"/>
        <color rgb="FF000000"/>
        <rFont val="方正仿宋简体"/>
        <charset val="134"/>
      </rPr>
      <t>）村、阿拉格尔买里（</t>
    </r>
    <r>
      <rPr>
        <sz val="10"/>
        <color rgb="FF000000"/>
        <rFont val="Times New Roman"/>
        <charset val="134"/>
      </rPr>
      <t>6</t>
    </r>
    <r>
      <rPr>
        <sz val="10"/>
        <color rgb="FF000000"/>
        <rFont val="方正仿宋简体"/>
        <charset val="134"/>
      </rPr>
      <t>）村、塔格阿勒迪（</t>
    </r>
    <r>
      <rPr>
        <sz val="10"/>
        <color rgb="FF000000"/>
        <rFont val="Times New Roman"/>
        <charset val="134"/>
      </rPr>
      <t>7</t>
    </r>
    <r>
      <rPr>
        <sz val="10"/>
        <color rgb="FF000000"/>
        <rFont val="方正仿宋简体"/>
        <charset val="134"/>
      </rPr>
      <t>）村、吐格曼买里（</t>
    </r>
    <r>
      <rPr>
        <sz val="10"/>
        <color rgb="FF000000"/>
        <rFont val="Times New Roman"/>
        <charset val="134"/>
      </rPr>
      <t>8</t>
    </r>
    <r>
      <rPr>
        <sz val="10"/>
        <color rgb="FF000000"/>
        <rFont val="方正仿宋简体"/>
        <charset val="134"/>
      </rPr>
      <t>）村、苏孜克阔里（</t>
    </r>
    <r>
      <rPr>
        <sz val="10"/>
        <color rgb="FF000000"/>
        <rFont val="Times New Roman"/>
        <charset val="134"/>
      </rPr>
      <t>9</t>
    </r>
    <r>
      <rPr>
        <sz val="10"/>
        <color rgb="FF000000"/>
        <rFont val="方正仿宋简体"/>
        <charset val="134"/>
      </rPr>
      <t>）村、拍斯吾斯塘（</t>
    </r>
    <r>
      <rPr>
        <sz val="10"/>
        <color rgb="FF000000"/>
        <rFont val="Times New Roman"/>
        <charset val="134"/>
      </rPr>
      <t>10</t>
    </r>
    <r>
      <rPr>
        <sz val="10"/>
        <color rgb="FF000000"/>
        <rFont val="方正仿宋简体"/>
        <charset val="134"/>
      </rPr>
      <t>）村、郎喀勒克（</t>
    </r>
    <r>
      <rPr>
        <sz val="10"/>
        <color rgb="FF000000"/>
        <rFont val="Times New Roman"/>
        <charset val="134"/>
      </rPr>
      <t>18</t>
    </r>
    <r>
      <rPr>
        <sz val="10"/>
        <color rgb="FF000000"/>
        <rFont val="方正仿宋简体"/>
        <charset val="134"/>
      </rPr>
      <t>）村；阿纳库勒乡阿拉格尔且克（</t>
    </r>
    <r>
      <rPr>
        <sz val="10"/>
        <color rgb="FF000000"/>
        <rFont val="Times New Roman"/>
        <charset val="134"/>
      </rPr>
      <t>1</t>
    </r>
    <r>
      <rPr>
        <sz val="10"/>
        <color rgb="FF000000"/>
        <rFont val="方正仿宋简体"/>
        <charset val="134"/>
      </rPr>
      <t>）村、墩买里（</t>
    </r>
    <r>
      <rPr>
        <sz val="10"/>
        <color rgb="FF000000"/>
        <rFont val="Times New Roman"/>
        <charset val="134"/>
      </rPr>
      <t>2</t>
    </r>
    <r>
      <rPr>
        <sz val="10"/>
        <color rgb="FF000000"/>
        <rFont val="方正仿宋简体"/>
        <charset val="134"/>
      </rPr>
      <t>）村、阿恰勒（</t>
    </r>
    <r>
      <rPr>
        <sz val="10"/>
        <color rgb="FF000000"/>
        <rFont val="Times New Roman"/>
        <charset val="134"/>
      </rPr>
      <t>3</t>
    </r>
    <r>
      <rPr>
        <sz val="10"/>
        <color rgb="FF000000"/>
        <rFont val="方正仿宋简体"/>
        <charset val="134"/>
      </rPr>
      <t>）村、库木博古孜（</t>
    </r>
    <r>
      <rPr>
        <sz val="10"/>
        <color rgb="FF000000"/>
        <rFont val="Times New Roman"/>
        <charset val="134"/>
      </rPr>
      <t>4</t>
    </r>
    <r>
      <rPr>
        <sz val="10"/>
        <color rgb="FF000000"/>
        <rFont val="方正仿宋简体"/>
        <charset val="134"/>
      </rPr>
      <t>）村、曲许尔盖（</t>
    </r>
    <r>
      <rPr>
        <sz val="10"/>
        <color rgb="FF000000"/>
        <rFont val="Times New Roman"/>
        <charset val="134"/>
      </rPr>
      <t>5</t>
    </r>
    <r>
      <rPr>
        <sz val="10"/>
        <color rgb="FF000000"/>
        <rFont val="方正仿宋简体"/>
        <charset val="134"/>
      </rPr>
      <t>）村、结然塔拉（</t>
    </r>
    <r>
      <rPr>
        <sz val="10"/>
        <color rgb="FF000000"/>
        <rFont val="Times New Roman"/>
        <charset val="134"/>
      </rPr>
      <t>6</t>
    </r>
    <r>
      <rPr>
        <sz val="10"/>
        <color rgb="FF000000"/>
        <rFont val="方正仿宋简体"/>
        <charset val="134"/>
      </rPr>
      <t>）村、果勒买里（</t>
    </r>
    <r>
      <rPr>
        <sz val="10"/>
        <color rgb="FF000000"/>
        <rFont val="Times New Roman"/>
        <charset val="134"/>
      </rPr>
      <t>10</t>
    </r>
    <r>
      <rPr>
        <sz val="10"/>
        <color rgb="FF000000"/>
        <rFont val="方正仿宋简体"/>
        <charset val="134"/>
      </rPr>
      <t>）村、昆其买里（</t>
    </r>
    <r>
      <rPr>
        <sz val="10"/>
        <color rgb="FF000000"/>
        <rFont val="Times New Roman"/>
        <charset val="134"/>
      </rPr>
      <t>11</t>
    </r>
    <r>
      <rPr>
        <sz val="10"/>
        <color rgb="FF000000"/>
        <rFont val="方正仿宋简体"/>
        <charset val="134"/>
      </rPr>
      <t>）村、开勒坪博孜（</t>
    </r>
    <r>
      <rPr>
        <sz val="10"/>
        <color rgb="FF000000"/>
        <rFont val="Times New Roman"/>
        <charset val="134"/>
      </rPr>
      <t>12</t>
    </r>
    <r>
      <rPr>
        <sz val="10"/>
        <color rgb="FF000000"/>
        <rFont val="方正仿宋简体"/>
        <charset val="134"/>
      </rPr>
      <t>）村、胡木丹贝希（</t>
    </r>
    <r>
      <rPr>
        <sz val="10"/>
        <color rgb="FF000000"/>
        <rFont val="Times New Roman"/>
        <charset val="134"/>
      </rPr>
      <t>13</t>
    </r>
    <r>
      <rPr>
        <sz val="10"/>
        <color rgb="FF000000"/>
        <rFont val="方正仿宋简体"/>
        <charset val="134"/>
      </rPr>
      <t>）村、塔拉硝尔（</t>
    </r>
    <r>
      <rPr>
        <sz val="10"/>
        <color rgb="FF000000"/>
        <rFont val="Times New Roman"/>
        <charset val="134"/>
      </rPr>
      <t>14</t>
    </r>
    <r>
      <rPr>
        <sz val="10"/>
        <color rgb="FF000000"/>
        <rFont val="方正仿宋简体"/>
        <charset val="134"/>
      </rPr>
      <t>）村、园艺（</t>
    </r>
    <r>
      <rPr>
        <sz val="10"/>
        <color rgb="FF000000"/>
        <rFont val="Times New Roman"/>
        <charset val="134"/>
      </rPr>
      <t>15</t>
    </r>
    <r>
      <rPr>
        <sz val="10"/>
        <color rgb="FF000000"/>
        <rFont val="方正仿宋简体"/>
        <charset val="134"/>
      </rPr>
      <t>）村；英吾斯塘乡其盖库都克（</t>
    </r>
    <r>
      <rPr>
        <sz val="10"/>
        <color rgb="FF000000"/>
        <rFont val="Times New Roman"/>
        <charset val="134"/>
      </rPr>
      <t>2</t>
    </r>
    <r>
      <rPr>
        <sz val="10"/>
        <color rgb="FF000000"/>
        <rFont val="方正仿宋简体"/>
        <charset val="134"/>
      </rPr>
      <t>）村、库木奇库勒（</t>
    </r>
    <r>
      <rPr>
        <sz val="10"/>
        <color rgb="FF000000"/>
        <rFont val="Times New Roman"/>
        <charset val="134"/>
      </rPr>
      <t>3</t>
    </r>
    <r>
      <rPr>
        <sz val="10"/>
        <color rgb="FF000000"/>
        <rFont val="方正仿宋简体"/>
        <charset val="134"/>
      </rPr>
      <t>）村、且迪尔（</t>
    </r>
    <r>
      <rPr>
        <sz val="10"/>
        <color rgb="FF000000"/>
        <rFont val="Times New Roman"/>
        <charset val="134"/>
      </rPr>
      <t>4</t>
    </r>
    <r>
      <rPr>
        <sz val="10"/>
        <color rgb="FF000000"/>
        <rFont val="方正仿宋简体"/>
        <charset val="134"/>
      </rPr>
      <t>）村、再库勒（</t>
    </r>
    <r>
      <rPr>
        <sz val="10"/>
        <color rgb="FF000000"/>
        <rFont val="Times New Roman"/>
        <charset val="134"/>
      </rPr>
      <t>6</t>
    </r>
    <r>
      <rPr>
        <sz val="10"/>
        <color rgb="FF000000"/>
        <rFont val="方正仿宋简体"/>
        <charset val="134"/>
      </rPr>
      <t>）村、阿特恰帕尔（</t>
    </r>
    <r>
      <rPr>
        <sz val="10"/>
        <color rgb="FF000000"/>
        <rFont val="Times New Roman"/>
        <charset val="134"/>
      </rPr>
      <t>10</t>
    </r>
    <r>
      <rPr>
        <sz val="10"/>
        <color rgb="FF000000"/>
        <rFont val="方正仿宋简体"/>
        <charset val="134"/>
      </rPr>
      <t>）村、库木库勒（</t>
    </r>
    <r>
      <rPr>
        <sz val="10"/>
        <color rgb="FF000000"/>
        <rFont val="Times New Roman"/>
        <charset val="134"/>
      </rPr>
      <t>12</t>
    </r>
    <r>
      <rPr>
        <sz val="10"/>
        <color rgb="FF000000"/>
        <rFont val="方正仿宋简体"/>
        <charset val="134"/>
      </rPr>
      <t>）村、格什勒克吾斯塘（</t>
    </r>
    <r>
      <rPr>
        <sz val="10"/>
        <color rgb="FF000000"/>
        <rFont val="Times New Roman"/>
        <charset val="134"/>
      </rPr>
      <t>14</t>
    </r>
    <r>
      <rPr>
        <sz val="10"/>
        <color rgb="FF000000"/>
        <rFont val="方正仿宋简体"/>
        <charset val="134"/>
      </rPr>
      <t>）村、尤木拉克却勒（</t>
    </r>
    <r>
      <rPr>
        <sz val="10"/>
        <color rgb="FF000000"/>
        <rFont val="Times New Roman"/>
        <charset val="134"/>
      </rPr>
      <t>16</t>
    </r>
    <r>
      <rPr>
        <sz val="10"/>
        <color rgb="FF000000"/>
        <rFont val="方正仿宋简体"/>
        <charset val="134"/>
      </rPr>
      <t>）村、喀拉玉吉买（</t>
    </r>
    <r>
      <rPr>
        <sz val="10"/>
        <color rgb="FF000000"/>
        <rFont val="Times New Roman"/>
        <charset val="134"/>
      </rPr>
      <t>17</t>
    </r>
    <r>
      <rPr>
        <sz val="10"/>
        <color rgb="FF000000"/>
        <rFont val="方正仿宋简体"/>
        <charset val="134"/>
      </rPr>
      <t>）村、阿克墩（</t>
    </r>
    <r>
      <rPr>
        <sz val="10"/>
        <color rgb="FF000000"/>
        <rFont val="Times New Roman"/>
        <charset val="134"/>
      </rPr>
      <t>18</t>
    </r>
    <r>
      <rPr>
        <sz val="10"/>
        <color rgb="FF000000"/>
        <rFont val="方正仿宋简体"/>
        <charset val="134"/>
      </rPr>
      <t>）村。</t>
    </r>
  </si>
  <si>
    <r>
      <rPr>
        <sz val="14"/>
        <color rgb="FF000000"/>
        <rFont val="方正仿宋简体"/>
        <charset val="134"/>
      </rPr>
      <t>投资</t>
    </r>
    <r>
      <rPr>
        <sz val="14"/>
        <color rgb="FF000000"/>
        <rFont val="Times New Roman"/>
        <charset val="134"/>
      </rPr>
      <t>582.6538</t>
    </r>
    <r>
      <rPr>
        <sz val="14"/>
        <color rgb="FF000000"/>
        <rFont val="方正仿宋简体"/>
        <charset val="134"/>
      </rPr>
      <t>万元。</t>
    </r>
    <r>
      <rPr>
        <sz val="14"/>
        <color rgb="FF000000"/>
        <rFont val="Times New Roman"/>
        <charset val="134"/>
      </rPr>
      <t xml:space="preserve">
1.</t>
    </r>
    <r>
      <rPr>
        <sz val="14"/>
        <color rgb="FF000000"/>
        <rFont val="方正仿宋简体"/>
        <charset val="134"/>
      </rPr>
      <t>投资</t>
    </r>
    <r>
      <rPr>
        <sz val="14"/>
        <color rgb="FF000000"/>
        <rFont val="Times New Roman"/>
        <charset val="134"/>
      </rPr>
      <t>507.6538</t>
    </r>
    <r>
      <rPr>
        <sz val="14"/>
        <color rgb="FF000000"/>
        <rFont val="方正仿宋简体"/>
        <charset val="134"/>
      </rPr>
      <t>万元，对种植</t>
    </r>
    <r>
      <rPr>
        <sz val="14"/>
        <color rgb="FF000000"/>
        <rFont val="Times New Roman"/>
        <charset val="134"/>
      </rPr>
      <t>50765.38</t>
    </r>
    <r>
      <rPr>
        <sz val="14"/>
        <color rgb="FF000000"/>
        <rFont val="方正仿宋简体"/>
        <charset val="134"/>
      </rPr>
      <t>亩饲草料按照</t>
    </r>
    <r>
      <rPr>
        <sz val="14"/>
        <color rgb="FF000000"/>
        <rFont val="Times New Roman"/>
        <charset val="134"/>
      </rPr>
      <t>100</t>
    </r>
    <r>
      <rPr>
        <sz val="14"/>
        <color rgb="FF000000"/>
        <rFont val="方正仿宋简体"/>
        <charset val="134"/>
      </rPr>
      <t>元</t>
    </r>
    <r>
      <rPr>
        <sz val="14"/>
        <color rgb="FF000000"/>
        <rFont val="Times New Roman"/>
        <charset val="134"/>
      </rPr>
      <t>/</t>
    </r>
    <r>
      <rPr>
        <sz val="14"/>
        <color rgb="FF000000"/>
        <rFont val="方正仿宋简体"/>
        <charset val="134"/>
      </rPr>
      <t>亩的标准补贴到户。其中：阿克萨克马热勒乡（</t>
    </r>
    <r>
      <rPr>
        <sz val="14"/>
        <color rgb="FF000000"/>
        <rFont val="Times New Roman"/>
        <charset val="134"/>
      </rPr>
      <t>3746</t>
    </r>
    <r>
      <rPr>
        <sz val="14"/>
        <color rgb="FF000000"/>
        <rFont val="方正仿宋简体"/>
        <charset val="134"/>
      </rPr>
      <t>亩）：喀马勒克（</t>
    </r>
    <r>
      <rPr>
        <sz val="14"/>
        <color rgb="FF000000"/>
        <rFont val="Times New Roman"/>
        <charset val="134"/>
      </rPr>
      <t>1</t>
    </r>
    <r>
      <rPr>
        <sz val="14"/>
        <color rgb="FF000000"/>
        <rFont val="方正仿宋简体"/>
        <charset val="134"/>
      </rPr>
      <t>）村</t>
    </r>
    <r>
      <rPr>
        <sz val="14"/>
        <color rgb="FF000000"/>
        <rFont val="Times New Roman"/>
        <charset val="134"/>
      </rPr>
      <t>300</t>
    </r>
    <r>
      <rPr>
        <sz val="14"/>
        <color rgb="FF000000"/>
        <rFont val="方正仿宋简体"/>
        <charset val="134"/>
      </rPr>
      <t>亩、陈老七（</t>
    </r>
    <r>
      <rPr>
        <sz val="14"/>
        <color rgb="FF000000"/>
        <rFont val="Times New Roman"/>
        <charset val="134"/>
      </rPr>
      <t>2</t>
    </r>
    <r>
      <rPr>
        <sz val="14"/>
        <color rgb="FF000000"/>
        <rFont val="方正仿宋简体"/>
        <charset val="134"/>
      </rPr>
      <t>）村</t>
    </r>
    <r>
      <rPr>
        <sz val="14"/>
        <color rgb="FF000000"/>
        <rFont val="Times New Roman"/>
        <charset val="134"/>
      </rPr>
      <t>600</t>
    </r>
    <r>
      <rPr>
        <sz val="14"/>
        <color rgb="FF000000"/>
        <rFont val="方正仿宋简体"/>
        <charset val="134"/>
      </rPr>
      <t>亩、阿克库木（</t>
    </r>
    <r>
      <rPr>
        <sz val="14"/>
        <color rgb="FF000000"/>
        <rFont val="Times New Roman"/>
        <charset val="134"/>
      </rPr>
      <t>4</t>
    </r>
    <r>
      <rPr>
        <sz val="14"/>
        <color rgb="FF000000"/>
        <rFont val="方正仿宋简体"/>
        <charset val="134"/>
      </rPr>
      <t>）村</t>
    </r>
    <r>
      <rPr>
        <sz val="14"/>
        <color rgb="FF000000"/>
        <rFont val="Times New Roman"/>
        <charset val="134"/>
      </rPr>
      <t>120</t>
    </r>
    <r>
      <rPr>
        <sz val="14"/>
        <color rgb="FF000000"/>
        <rFont val="方正仿宋简体"/>
        <charset val="134"/>
      </rPr>
      <t>亩、其乃库勒（</t>
    </r>
    <r>
      <rPr>
        <sz val="14"/>
        <color rgb="FF000000"/>
        <rFont val="Times New Roman"/>
        <charset val="134"/>
      </rPr>
      <t>5</t>
    </r>
    <r>
      <rPr>
        <sz val="14"/>
        <color rgb="FF000000"/>
        <rFont val="方正仿宋简体"/>
        <charset val="134"/>
      </rPr>
      <t>）村</t>
    </r>
    <r>
      <rPr>
        <sz val="14"/>
        <color rgb="FF000000"/>
        <rFont val="Times New Roman"/>
        <charset val="134"/>
      </rPr>
      <t>110</t>
    </r>
    <r>
      <rPr>
        <sz val="14"/>
        <color rgb="FF000000"/>
        <rFont val="方正仿宋简体"/>
        <charset val="134"/>
      </rPr>
      <t>亩、吉格代库勒（</t>
    </r>
    <r>
      <rPr>
        <sz val="14"/>
        <color rgb="FF000000"/>
        <rFont val="Times New Roman"/>
        <charset val="134"/>
      </rPr>
      <t>6</t>
    </r>
    <r>
      <rPr>
        <sz val="14"/>
        <color rgb="FF000000"/>
        <rFont val="方正仿宋简体"/>
        <charset val="134"/>
      </rPr>
      <t>）村</t>
    </r>
    <r>
      <rPr>
        <sz val="14"/>
        <color rgb="FF000000"/>
        <rFont val="Times New Roman"/>
        <charset val="134"/>
      </rPr>
      <t>250</t>
    </r>
    <r>
      <rPr>
        <sz val="14"/>
        <color rgb="FF000000"/>
        <rFont val="方正仿宋简体"/>
        <charset val="134"/>
      </rPr>
      <t>亩、古再（</t>
    </r>
    <r>
      <rPr>
        <sz val="14"/>
        <color rgb="FF000000"/>
        <rFont val="Times New Roman"/>
        <charset val="134"/>
      </rPr>
      <t>7</t>
    </r>
    <r>
      <rPr>
        <sz val="14"/>
        <color rgb="FF000000"/>
        <rFont val="方正仿宋简体"/>
        <charset val="134"/>
      </rPr>
      <t>）村</t>
    </r>
    <r>
      <rPr>
        <sz val="14"/>
        <color rgb="FF000000"/>
        <rFont val="Times New Roman"/>
        <charset val="134"/>
      </rPr>
      <t>200</t>
    </r>
    <r>
      <rPr>
        <sz val="14"/>
        <color rgb="FF000000"/>
        <rFont val="方正仿宋简体"/>
        <charset val="134"/>
      </rPr>
      <t>亩、喀塔尔墩（</t>
    </r>
    <r>
      <rPr>
        <sz val="14"/>
        <color rgb="FF000000"/>
        <rFont val="Times New Roman"/>
        <charset val="134"/>
      </rPr>
      <t>8</t>
    </r>
    <r>
      <rPr>
        <sz val="14"/>
        <color rgb="FF000000"/>
        <rFont val="方正仿宋简体"/>
        <charset val="134"/>
      </rPr>
      <t>）村</t>
    </r>
    <r>
      <rPr>
        <sz val="14"/>
        <color rgb="FF000000"/>
        <rFont val="Times New Roman"/>
        <charset val="134"/>
      </rPr>
      <t>50</t>
    </r>
    <r>
      <rPr>
        <sz val="14"/>
        <color rgb="FF000000"/>
        <rFont val="方正仿宋简体"/>
        <charset val="134"/>
      </rPr>
      <t>亩、亚松迪（</t>
    </r>
    <r>
      <rPr>
        <sz val="14"/>
        <color rgb="FF000000"/>
        <rFont val="Times New Roman"/>
        <charset val="134"/>
      </rPr>
      <t>9</t>
    </r>
    <r>
      <rPr>
        <sz val="14"/>
        <color rgb="FF000000"/>
        <rFont val="方正仿宋简体"/>
        <charset val="134"/>
      </rPr>
      <t>）村</t>
    </r>
    <r>
      <rPr>
        <sz val="14"/>
        <color rgb="FF000000"/>
        <rFont val="Times New Roman"/>
        <charset val="134"/>
      </rPr>
      <t>516</t>
    </r>
    <r>
      <rPr>
        <sz val="14"/>
        <color rgb="FF000000"/>
        <rFont val="方正仿宋简体"/>
        <charset val="134"/>
      </rPr>
      <t>亩、恰尔阿勒迪（</t>
    </r>
    <r>
      <rPr>
        <sz val="14"/>
        <color rgb="FF000000"/>
        <rFont val="Times New Roman"/>
        <charset val="134"/>
      </rPr>
      <t>10</t>
    </r>
    <r>
      <rPr>
        <sz val="14"/>
        <color rgb="FF000000"/>
        <rFont val="方正仿宋简体"/>
        <charset val="134"/>
      </rPr>
      <t>）村</t>
    </r>
    <r>
      <rPr>
        <sz val="14"/>
        <color rgb="FF000000"/>
        <rFont val="Times New Roman"/>
        <charset val="134"/>
      </rPr>
      <t>200</t>
    </r>
    <r>
      <rPr>
        <sz val="14"/>
        <color rgb="FF000000"/>
        <rFont val="方正仿宋简体"/>
        <charset val="134"/>
      </rPr>
      <t>亩、乌塘（</t>
    </r>
    <r>
      <rPr>
        <sz val="14"/>
        <color rgb="FF000000"/>
        <rFont val="Times New Roman"/>
        <charset val="134"/>
      </rPr>
      <t>11</t>
    </r>
    <r>
      <rPr>
        <sz val="14"/>
        <color rgb="FF000000"/>
        <rFont val="方正仿宋简体"/>
        <charset val="134"/>
      </rPr>
      <t>）村</t>
    </r>
    <r>
      <rPr>
        <sz val="14"/>
        <color rgb="FF000000"/>
        <rFont val="Times New Roman"/>
        <charset val="134"/>
      </rPr>
      <t>260</t>
    </r>
    <r>
      <rPr>
        <sz val="14"/>
        <color rgb="FF000000"/>
        <rFont val="方正仿宋简体"/>
        <charset val="134"/>
      </rPr>
      <t>亩、博尔其墩（</t>
    </r>
    <r>
      <rPr>
        <sz val="14"/>
        <color rgb="FF000000"/>
        <rFont val="Times New Roman"/>
        <charset val="134"/>
      </rPr>
      <t>12</t>
    </r>
    <r>
      <rPr>
        <sz val="14"/>
        <color rgb="FF000000"/>
        <rFont val="方正仿宋简体"/>
        <charset val="134"/>
      </rPr>
      <t>）村</t>
    </r>
    <r>
      <rPr>
        <sz val="14"/>
        <color rgb="FF000000"/>
        <rFont val="Times New Roman"/>
        <charset val="134"/>
      </rPr>
      <t>370</t>
    </r>
    <r>
      <rPr>
        <sz val="14"/>
        <color rgb="FF000000"/>
        <rFont val="方正仿宋简体"/>
        <charset val="134"/>
      </rPr>
      <t>亩、阿克萨克马热勒（</t>
    </r>
    <r>
      <rPr>
        <sz val="14"/>
        <color rgb="FF000000"/>
        <rFont val="Times New Roman"/>
        <charset val="134"/>
      </rPr>
      <t>13</t>
    </r>
    <r>
      <rPr>
        <sz val="14"/>
        <color rgb="FF000000"/>
        <rFont val="方正仿宋简体"/>
        <charset val="134"/>
      </rPr>
      <t>）村</t>
    </r>
    <r>
      <rPr>
        <sz val="14"/>
        <color rgb="FF000000"/>
        <rFont val="Times New Roman"/>
        <charset val="134"/>
      </rPr>
      <t>200</t>
    </r>
    <r>
      <rPr>
        <sz val="14"/>
        <color rgb="FF000000"/>
        <rFont val="方正仿宋简体"/>
        <charset val="134"/>
      </rPr>
      <t>亩、库木库勒（</t>
    </r>
    <r>
      <rPr>
        <sz val="14"/>
        <color rgb="FF000000"/>
        <rFont val="Times New Roman"/>
        <charset val="134"/>
      </rPr>
      <t>14</t>
    </r>
    <r>
      <rPr>
        <sz val="14"/>
        <color rgb="FF000000"/>
        <rFont val="方正仿宋简体"/>
        <charset val="134"/>
      </rPr>
      <t>）村</t>
    </r>
    <r>
      <rPr>
        <sz val="14"/>
        <color rgb="FF000000"/>
        <rFont val="Times New Roman"/>
        <charset val="134"/>
      </rPr>
      <t>350</t>
    </r>
    <r>
      <rPr>
        <sz val="14"/>
        <color rgb="FF000000"/>
        <rFont val="方正仿宋简体"/>
        <charset val="134"/>
      </rPr>
      <t>亩、艾孜克松迪（</t>
    </r>
    <r>
      <rPr>
        <sz val="14"/>
        <color rgb="FF000000"/>
        <rFont val="Times New Roman"/>
        <charset val="134"/>
      </rPr>
      <t>17</t>
    </r>
    <r>
      <rPr>
        <sz val="14"/>
        <color rgb="FF000000"/>
        <rFont val="方正仿宋简体"/>
        <charset val="134"/>
      </rPr>
      <t>）村</t>
    </r>
    <r>
      <rPr>
        <sz val="14"/>
        <color rgb="FF000000"/>
        <rFont val="Times New Roman"/>
        <charset val="134"/>
      </rPr>
      <t>20</t>
    </r>
    <r>
      <rPr>
        <sz val="14"/>
        <color rgb="FF000000"/>
        <rFont val="方正仿宋简体"/>
        <charset val="134"/>
      </rPr>
      <t>亩、库曲买贝希（</t>
    </r>
    <r>
      <rPr>
        <sz val="14"/>
        <color rgb="FF000000"/>
        <rFont val="Times New Roman"/>
        <charset val="134"/>
      </rPr>
      <t>20</t>
    </r>
    <r>
      <rPr>
        <sz val="14"/>
        <color rgb="FF000000"/>
        <rFont val="方正仿宋简体"/>
        <charset val="134"/>
      </rPr>
      <t>）村</t>
    </r>
    <r>
      <rPr>
        <sz val="14"/>
        <color rgb="FF000000"/>
        <rFont val="Times New Roman"/>
        <charset val="134"/>
      </rPr>
      <t>200</t>
    </r>
    <r>
      <rPr>
        <sz val="14"/>
        <color rgb="FF000000"/>
        <rFont val="方正仿宋简体"/>
        <charset val="134"/>
      </rPr>
      <t>亩；夏马勒乡（</t>
    </r>
    <r>
      <rPr>
        <sz val="14"/>
        <color rgb="FF000000"/>
        <rFont val="Times New Roman"/>
        <charset val="134"/>
      </rPr>
      <t>1635</t>
    </r>
    <r>
      <rPr>
        <sz val="14"/>
        <color rgb="FF000000"/>
        <rFont val="方正仿宋简体"/>
        <charset val="134"/>
      </rPr>
      <t>亩）喀什噶尔买里斯（</t>
    </r>
    <r>
      <rPr>
        <sz val="14"/>
        <color rgb="FF000000"/>
        <rFont val="Times New Roman"/>
        <charset val="134"/>
      </rPr>
      <t>1</t>
    </r>
    <r>
      <rPr>
        <sz val="14"/>
        <color rgb="FF000000"/>
        <rFont val="方正仿宋简体"/>
        <charset val="134"/>
      </rPr>
      <t>）村</t>
    </r>
    <r>
      <rPr>
        <sz val="14"/>
        <color rgb="FF000000"/>
        <rFont val="Times New Roman"/>
        <charset val="134"/>
      </rPr>
      <t>135</t>
    </r>
    <r>
      <rPr>
        <sz val="14"/>
        <color rgb="FF000000"/>
        <rFont val="方正仿宋简体"/>
        <charset val="134"/>
      </rPr>
      <t>亩、夏玛勒（</t>
    </r>
    <r>
      <rPr>
        <sz val="14"/>
        <color rgb="FF000000"/>
        <rFont val="Times New Roman"/>
        <charset val="134"/>
      </rPr>
      <t>2</t>
    </r>
    <r>
      <rPr>
        <sz val="14"/>
        <color rgb="FF000000"/>
        <rFont val="方正仿宋简体"/>
        <charset val="134"/>
      </rPr>
      <t>）村</t>
    </r>
    <r>
      <rPr>
        <sz val="14"/>
        <color rgb="FF000000"/>
        <rFont val="Times New Roman"/>
        <charset val="134"/>
      </rPr>
      <t>400</t>
    </r>
    <r>
      <rPr>
        <sz val="14"/>
        <color rgb="FF000000"/>
        <rFont val="方正仿宋简体"/>
        <charset val="134"/>
      </rPr>
      <t>亩、古勒巴格（</t>
    </r>
    <r>
      <rPr>
        <sz val="14"/>
        <color rgb="FF000000"/>
        <rFont val="Times New Roman"/>
        <charset val="134"/>
      </rPr>
      <t>3</t>
    </r>
    <r>
      <rPr>
        <sz val="14"/>
        <color rgb="FF000000"/>
        <rFont val="方正仿宋简体"/>
        <charset val="134"/>
      </rPr>
      <t>）村</t>
    </r>
    <r>
      <rPr>
        <sz val="14"/>
        <color rgb="FF000000"/>
        <rFont val="Times New Roman"/>
        <charset val="134"/>
      </rPr>
      <t>900</t>
    </r>
    <r>
      <rPr>
        <sz val="14"/>
        <color rgb="FF000000"/>
        <rFont val="方正仿宋简体"/>
        <charset val="134"/>
      </rPr>
      <t>亩、阿克库勒（</t>
    </r>
    <r>
      <rPr>
        <sz val="14"/>
        <color rgb="FF000000"/>
        <rFont val="Times New Roman"/>
        <charset val="134"/>
      </rPr>
      <t>6</t>
    </r>
    <r>
      <rPr>
        <sz val="14"/>
        <color rgb="FF000000"/>
        <rFont val="方正仿宋简体"/>
        <charset val="134"/>
      </rPr>
      <t>）村</t>
    </r>
    <r>
      <rPr>
        <sz val="14"/>
        <color rgb="FF000000"/>
        <rFont val="Times New Roman"/>
        <charset val="134"/>
      </rPr>
      <t>200</t>
    </r>
    <r>
      <rPr>
        <sz val="14"/>
        <color rgb="FF000000"/>
        <rFont val="方正仿宋简体"/>
        <charset val="134"/>
      </rPr>
      <t>亩；多来提巴格乡（</t>
    </r>
    <r>
      <rPr>
        <sz val="14"/>
        <color rgb="FF000000"/>
        <rFont val="Times New Roman"/>
        <charset val="134"/>
      </rPr>
      <t>1980</t>
    </r>
    <r>
      <rPr>
        <sz val="14"/>
        <color rgb="FF000000"/>
        <rFont val="方正仿宋简体"/>
        <charset val="134"/>
      </rPr>
      <t>亩，贫困户</t>
    </r>
    <r>
      <rPr>
        <sz val="14"/>
        <color rgb="FF000000"/>
        <rFont val="Times New Roman"/>
        <charset val="134"/>
      </rPr>
      <t>1300</t>
    </r>
    <r>
      <rPr>
        <sz val="14"/>
        <color rgb="FF000000"/>
        <rFont val="方正仿宋简体"/>
        <charset val="134"/>
      </rPr>
      <t>亩、非贫困户</t>
    </r>
    <r>
      <rPr>
        <sz val="14"/>
        <color rgb="FF000000"/>
        <rFont val="Times New Roman"/>
        <charset val="134"/>
      </rPr>
      <t>680</t>
    </r>
    <r>
      <rPr>
        <sz val="14"/>
        <color rgb="FF000000"/>
        <rFont val="方正仿宋简体"/>
        <charset val="134"/>
      </rPr>
      <t>亩）吉格代力克巴格（</t>
    </r>
    <r>
      <rPr>
        <sz val="14"/>
        <color rgb="FF000000"/>
        <rFont val="Times New Roman"/>
        <charset val="134"/>
      </rPr>
      <t>5</t>
    </r>
    <r>
      <rPr>
        <sz val="14"/>
        <color rgb="FF000000"/>
        <rFont val="方正仿宋简体"/>
        <charset val="134"/>
      </rPr>
      <t>）村</t>
    </r>
    <r>
      <rPr>
        <sz val="14"/>
        <color rgb="FF000000"/>
        <rFont val="Times New Roman"/>
        <charset val="134"/>
      </rPr>
      <t>500</t>
    </r>
    <r>
      <rPr>
        <sz val="14"/>
        <color rgb="FF000000"/>
        <rFont val="方正仿宋简体"/>
        <charset val="134"/>
      </rPr>
      <t>亩、叶坎买里斯（</t>
    </r>
    <r>
      <rPr>
        <sz val="14"/>
        <color rgb="FF000000"/>
        <rFont val="Times New Roman"/>
        <charset val="134"/>
      </rPr>
      <t>15</t>
    </r>
    <r>
      <rPr>
        <sz val="14"/>
        <color rgb="FF000000"/>
        <rFont val="方正仿宋简体"/>
        <charset val="134"/>
      </rPr>
      <t>）村</t>
    </r>
    <r>
      <rPr>
        <sz val="14"/>
        <color rgb="FF000000"/>
        <rFont val="Times New Roman"/>
        <charset val="134"/>
      </rPr>
      <t>1480</t>
    </r>
    <r>
      <rPr>
        <sz val="14"/>
        <color rgb="FF000000"/>
        <rFont val="方正仿宋简体"/>
        <charset val="134"/>
      </rPr>
      <t>亩；琼库尔恰克乡（</t>
    </r>
    <r>
      <rPr>
        <sz val="14"/>
        <color rgb="FF000000"/>
        <rFont val="Times New Roman"/>
        <charset val="134"/>
      </rPr>
      <t>16491</t>
    </r>
    <r>
      <rPr>
        <sz val="14"/>
        <color rgb="FF000000"/>
        <rFont val="方正仿宋简体"/>
        <charset val="134"/>
      </rPr>
      <t>亩）玉祖木吕克巴格（</t>
    </r>
    <r>
      <rPr>
        <sz val="14"/>
        <color rgb="FF000000"/>
        <rFont val="Times New Roman"/>
        <charset val="134"/>
      </rPr>
      <t>1</t>
    </r>
    <r>
      <rPr>
        <sz val="14"/>
        <color rgb="FF000000"/>
        <rFont val="方正仿宋简体"/>
        <charset val="134"/>
      </rPr>
      <t>）村</t>
    </r>
    <r>
      <rPr>
        <sz val="14"/>
        <color rgb="FF000000"/>
        <rFont val="Times New Roman"/>
        <charset val="134"/>
      </rPr>
      <t>500</t>
    </r>
    <r>
      <rPr>
        <sz val="14"/>
        <color rgb="FF000000"/>
        <rFont val="方正仿宋简体"/>
        <charset val="134"/>
      </rPr>
      <t>亩、苏外提其买里（</t>
    </r>
    <r>
      <rPr>
        <sz val="14"/>
        <color rgb="FF000000"/>
        <rFont val="Times New Roman"/>
        <charset val="134"/>
      </rPr>
      <t>2</t>
    </r>
    <r>
      <rPr>
        <sz val="14"/>
        <color rgb="FF000000"/>
        <rFont val="方正仿宋简体"/>
        <charset val="134"/>
      </rPr>
      <t>）村</t>
    </r>
    <r>
      <rPr>
        <sz val="14"/>
        <color rgb="FF000000"/>
        <rFont val="Times New Roman"/>
        <charset val="134"/>
      </rPr>
      <t>1200</t>
    </r>
    <r>
      <rPr>
        <sz val="14"/>
        <color rgb="FF000000"/>
        <rFont val="方正仿宋简体"/>
        <charset val="134"/>
      </rPr>
      <t>亩、阔纳琼库尔恰克（</t>
    </r>
    <r>
      <rPr>
        <sz val="14"/>
        <color rgb="FF000000"/>
        <rFont val="Times New Roman"/>
        <charset val="134"/>
      </rPr>
      <t>3</t>
    </r>
    <r>
      <rPr>
        <sz val="14"/>
        <color rgb="FF000000"/>
        <rFont val="方正仿宋简体"/>
        <charset val="134"/>
      </rPr>
      <t>）村</t>
    </r>
    <r>
      <rPr>
        <sz val="14"/>
        <color rgb="FF000000"/>
        <rFont val="Times New Roman"/>
        <charset val="134"/>
      </rPr>
      <t>200</t>
    </r>
    <r>
      <rPr>
        <sz val="14"/>
        <color rgb="FF000000"/>
        <rFont val="方正仿宋简体"/>
        <charset val="134"/>
      </rPr>
      <t>亩、巴扎加米（</t>
    </r>
    <r>
      <rPr>
        <sz val="14"/>
        <color rgb="FF000000"/>
        <rFont val="Times New Roman"/>
        <charset val="134"/>
      </rPr>
      <t>4</t>
    </r>
    <r>
      <rPr>
        <sz val="14"/>
        <color rgb="FF000000"/>
        <rFont val="方正仿宋简体"/>
        <charset val="134"/>
      </rPr>
      <t>）村</t>
    </r>
    <r>
      <rPr>
        <sz val="14"/>
        <color rgb="FF000000"/>
        <rFont val="Times New Roman"/>
        <charset val="134"/>
      </rPr>
      <t>200</t>
    </r>
    <r>
      <rPr>
        <sz val="14"/>
        <color rgb="FF000000"/>
        <rFont val="方正仿宋简体"/>
        <charset val="134"/>
      </rPr>
      <t>亩、格什勒克（</t>
    </r>
    <r>
      <rPr>
        <sz val="14"/>
        <color rgb="FF000000"/>
        <rFont val="Times New Roman"/>
        <charset val="134"/>
      </rPr>
      <t>5</t>
    </r>
    <r>
      <rPr>
        <sz val="14"/>
        <color rgb="FF000000"/>
        <rFont val="方正仿宋简体"/>
        <charset val="134"/>
      </rPr>
      <t>）村</t>
    </r>
    <r>
      <rPr>
        <sz val="14"/>
        <color rgb="FF000000"/>
        <rFont val="Times New Roman"/>
        <charset val="134"/>
      </rPr>
      <t>500</t>
    </r>
    <r>
      <rPr>
        <sz val="14"/>
        <color rgb="FF000000"/>
        <rFont val="方正仿宋简体"/>
        <charset val="134"/>
      </rPr>
      <t>亩、吐格曼贝希（</t>
    </r>
    <r>
      <rPr>
        <sz val="14"/>
        <color rgb="FF000000"/>
        <rFont val="Times New Roman"/>
        <charset val="134"/>
      </rPr>
      <t>6</t>
    </r>
    <r>
      <rPr>
        <sz val="14"/>
        <color rgb="FF000000"/>
        <rFont val="方正仿宋简体"/>
        <charset val="134"/>
      </rPr>
      <t>）村</t>
    </r>
    <r>
      <rPr>
        <sz val="14"/>
        <color rgb="FF000000"/>
        <rFont val="Times New Roman"/>
        <charset val="134"/>
      </rPr>
      <t>1100</t>
    </r>
    <r>
      <rPr>
        <sz val="14"/>
        <color rgb="FF000000"/>
        <rFont val="方正仿宋简体"/>
        <charset val="134"/>
      </rPr>
      <t>亩、英巴扎（</t>
    </r>
    <r>
      <rPr>
        <sz val="14"/>
        <color rgb="FF000000"/>
        <rFont val="Times New Roman"/>
        <charset val="134"/>
      </rPr>
      <t>8</t>
    </r>
    <r>
      <rPr>
        <sz val="14"/>
        <color rgb="FF000000"/>
        <rFont val="方正仿宋简体"/>
        <charset val="134"/>
      </rPr>
      <t>）村</t>
    </r>
    <r>
      <rPr>
        <sz val="14"/>
        <color rgb="FF000000"/>
        <rFont val="Times New Roman"/>
        <charset val="134"/>
      </rPr>
      <t>30</t>
    </r>
    <r>
      <rPr>
        <sz val="14"/>
        <color rgb="FF000000"/>
        <rFont val="方正仿宋简体"/>
        <charset val="134"/>
      </rPr>
      <t>亩、塔勒克（</t>
    </r>
    <r>
      <rPr>
        <sz val="14"/>
        <color rgb="FF000000"/>
        <rFont val="Times New Roman"/>
        <charset val="134"/>
      </rPr>
      <t>9</t>
    </r>
    <r>
      <rPr>
        <sz val="14"/>
        <color rgb="FF000000"/>
        <rFont val="方正仿宋简体"/>
        <charset val="134"/>
      </rPr>
      <t>）村</t>
    </r>
    <r>
      <rPr>
        <sz val="14"/>
        <color rgb="FF000000"/>
        <rFont val="Times New Roman"/>
        <charset val="134"/>
      </rPr>
      <t>700</t>
    </r>
    <r>
      <rPr>
        <sz val="14"/>
        <color rgb="FF000000"/>
        <rFont val="方正仿宋简体"/>
        <charset val="134"/>
      </rPr>
      <t>亩、明哈达（</t>
    </r>
    <r>
      <rPr>
        <sz val="14"/>
        <color rgb="FF000000"/>
        <rFont val="Times New Roman"/>
        <charset val="134"/>
      </rPr>
      <t>10</t>
    </r>
    <r>
      <rPr>
        <sz val="14"/>
        <color rgb="FF000000"/>
        <rFont val="方正仿宋简体"/>
        <charset val="134"/>
      </rPr>
      <t>）村</t>
    </r>
    <r>
      <rPr>
        <sz val="14"/>
        <color rgb="FF000000"/>
        <rFont val="Times New Roman"/>
        <charset val="134"/>
      </rPr>
      <t>891</t>
    </r>
    <r>
      <rPr>
        <sz val="14"/>
        <color rgb="FF000000"/>
        <rFont val="方正仿宋简体"/>
        <charset val="134"/>
      </rPr>
      <t>亩、结然帕塔（</t>
    </r>
    <r>
      <rPr>
        <sz val="14"/>
        <color rgb="FF000000"/>
        <rFont val="Times New Roman"/>
        <charset val="134"/>
      </rPr>
      <t>12</t>
    </r>
    <r>
      <rPr>
        <sz val="14"/>
        <color rgb="FF000000"/>
        <rFont val="方正仿宋简体"/>
        <charset val="134"/>
      </rPr>
      <t>）村</t>
    </r>
    <r>
      <rPr>
        <sz val="14"/>
        <color rgb="FF000000"/>
        <rFont val="Times New Roman"/>
        <charset val="134"/>
      </rPr>
      <t>2140</t>
    </r>
    <r>
      <rPr>
        <sz val="14"/>
        <color rgb="FF000000"/>
        <rFont val="方正仿宋简体"/>
        <charset val="134"/>
      </rPr>
      <t>亩、赛克散库足克（</t>
    </r>
    <r>
      <rPr>
        <sz val="14"/>
        <color rgb="FF000000"/>
        <rFont val="Times New Roman"/>
        <charset val="134"/>
      </rPr>
      <t>13</t>
    </r>
    <r>
      <rPr>
        <sz val="14"/>
        <color rgb="FF000000"/>
        <rFont val="方正仿宋简体"/>
        <charset val="134"/>
      </rPr>
      <t>）村</t>
    </r>
    <r>
      <rPr>
        <sz val="14"/>
        <color rgb="FF000000"/>
        <rFont val="Times New Roman"/>
        <charset val="134"/>
      </rPr>
      <t>74</t>
    </r>
    <r>
      <rPr>
        <sz val="14"/>
        <color rgb="FF000000"/>
        <rFont val="方正仿宋简体"/>
        <charset val="134"/>
      </rPr>
      <t>亩、巴格托格拉克（</t>
    </r>
    <r>
      <rPr>
        <sz val="14"/>
        <color rgb="FF000000"/>
        <rFont val="Times New Roman"/>
        <charset val="134"/>
      </rPr>
      <t>14</t>
    </r>
    <r>
      <rPr>
        <sz val="14"/>
        <color rgb="FF000000"/>
        <rFont val="方正仿宋简体"/>
        <charset val="134"/>
      </rPr>
      <t>）村</t>
    </r>
    <r>
      <rPr>
        <sz val="14"/>
        <color rgb="FF000000"/>
        <rFont val="Times New Roman"/>
        <charset val="134"/>
      </rPr>
      <t>1500</t>
    </r>
    <r>
      <rPr>
        <sz val="14"/>
        <color rgb="FF000000"/>
        <rFont val="方正仿宋简体"/>
        <charset val="134"/>
      </rPr>
      <t>亩、阿克托格拉克（</t>
    </r>
    <r>
      <rPr>
        <sz val="14"/>
        <color rgb="FF000000"/>
        <rFont val="Times New Roman"/>
        <charset val="134"/>
      </rPr>
      <t>16</t>
    </r>
    <r>
      <rPr>
        <sz val="14"/>
        <color rgb="FF000000"/>
        <rFont val="方正仿宋简体"/>
        <charset val="134"/>
      </rPr>
      <t>）村</t>
    </r>
    <r>
      <rPr>
        <sz val="14"/>
        <color rgb="FF000000"/>
        <rFont val="Times New Roman"/>
        <charset val="134"/>
      </rPr>
      <t>1000</t>
    </r>
    <r>
      <rPr>
        <sz val="14"/>
        <color rgb="FF000000"/>
        <rFont val="方正仿宋简体"/>
        <charset val="134"/>
      </rPr>
      <t>亩、克孜勒库木（</t>
    </r>
    <r>
      <rPr>
        <sz val="14"/>
        <color rgb="FF000000"/>
        <rFont val="Times New Roman"/>
        <charset val="134"/>
      </rPr>
      <t>17</t>
    </r>
    <r>
      <rPr>
        <sz val="14"/>
        <color rgb="FF000000"/>
        <rFont val="方正仿宋简体"/>
        <charset val="134"/>
      </rPr>
      <t>）村</t>
    </r>
    <r>
      <rPr>
        <sz val="14"/>
        <color rgb="FF000000"/>
        <rFont val="Times New Roman"/>
        <charset val="134"/>
      </rPr>
      <t>350</t>
    </r>
    <r>
      <rPr>
        <sz val="14"/>
        <color rgb="FF000000"/>
        <rFont val="方正仿宋简体"/>
        <charset val="134"/>
      </rPr>
      <t>亩、吾斯塘博依（</t>
    </r>
    <r>
      <rPr>
        <sz val="14"/>
        <color rgb="FF000000"/>
        <rFont val="Times New Roman"/>
        <charset val="134"/>
      </rPr>
      <t>18</t>
    </r>
    <r>
      <rPr>
        <sz val="14"/>
        <color rgb="FF000000"/>
        <rFont val="方正仿宋简体"/>
        <charset val="134"/>
      </rPr>
      <t>）村</t>
    </r>
    <r>
      <rPr>
        <sz val="14"/>
        <color rgb="FF000000"/>
        <rFont val="Times New Roman"/>
        <charset val="134"/>
      </rPr>
      <t>850</t>
    </r>
    <r>
      <rPr>
        <sz val="14"/>
        <color rgb="FF000000"/>
        <rFont val="方正仿宋简体"/>
        <charset val="134"/>
      </rPr>
      <t>亩、且克且克（</t>
    </r>
    <r>
      <rPr>
        <sz val="14"/>
        <color rgb="FF000000"/>
        <rFont val="Times New Roman"/>
        <charset val="134"/>
      </rPr>
      <t>19</t>
    </r>
    <r>
      <rPr>
        <sz val="14"/>
        <color rgb="FF000000"/>
        <rFont val="方正仿宋简体"/>
        <charset val="134"/>
      </rPr>
      <t>）村</t>
    </r>
    <r>
      <rPr>
        <sz val="14"/>
        <color rgb="FF000000"/>
        <rFont val="Times New Roman"/>
        <charset val="134"/>
      </rPr>
      <t>700</t>
    </r>
    <r>
      <rPr>
        <sz val="14"/>
        <color rgb="FF000000"/>
        <rFont val="方正仿宋简体"/>
        <charset val="134"/>
      </rPr>
      <t>亩、玉吉米力克（</t>
    </r>
    <r>
      <rPr>
        <sz val="14"/>
        <color rgb="FF000000"/>
        <rFont val="Times New Roman"/>
        <charset val="134"/>
      </rPr>
      <t>20</t>
    </r>
    <r>
      <rPr>
        <sz val="14"/>
        <color rgb="FF000000"/>
        <rFont val="方正仿宋简体"/>
        <charset val="134"/>
      </rPr>
      <t>）村</t>
    </r>
    <r>
      <rPr>
        <sz val="14"/>
        <color rgb="FF000000"/>
        <rFont val="Times New Roman"/>
        <charset val="134"/>
      </rPr>
      <t>400</t>
    </r>
    <r>
      <rPr>
        <sz val="14"/>
        <color rgb="FF000000"/>
        <rFont val="方正仿宋简体"/>
        <charset val="134"/>
      </rPr>
      <t>亩、塔什郎托格拉克（</t>
    </r>
    <r>
      <rPr>
        <sz val="14"/>
        <color rgb="FF000000"/>
        <rFont val="Times New Roman"/>
        <charset val="134"/>
      </rPr>
      <t>22</t>
    </r>
    <r>
      <rPr>
        <sz val="14"/>
        <color rgb="FF000000"/>
        <rFont val="方正仿宋简体"/>
        <charset val="134"/>
      </rPr>
      <t>）村</t>
    </r>
    <r>
      <rPr>
        <sz val="14"/>
        <color rgb="FF000000"/>
        <rFont val="Times New Roman"/>
        <charset val="134"/>
      </rPr>
      <t>560</t>
    </r>
    <r>
      <rPr>
        <sz val="14"/>
        <color rgb="FF000000"/>
        <rFont val="方正仿宋简体"/>
        <charset val="134"/>
      </rPr>
      <t>亩、希庞（</t>
    </r>
    <r>
      <rPr>
        <sz val="14"/>
        <color rgb="FF000000"/>
        <rFont val="Times New Roman"/>
        <charset val="134"/>
      </rPr>
      <t>24</t>
    </r>
    <r>
      <rPr>
        <sz val="14"/>
        <color rgb="FF000000"/>
        <rFont val="方正仿宋简体"/>
        <charset val="134"/>
      </rPr>
      <t>）村</t>
    </r>
    <r>
      <rPr>
        <sz val="14"/>
        <color rgb="FF000000"/>
        <rFont val="Times New Roman"/>
        <charset val="134"/>
      </rPr>
      <t>200</t>
    </r>
    <r>
      <rPr>
        <sz val="14"/>
        <color rgb="FF000000"/>
        <rFont val="方正仿宋简体"/>
        <charset val="134"/>
      </rPr>
      <t>亩、元宝勒克（</t>
    </r>
    <r>
      <rPr>
        <sz val="14"/>
        <color rgb="FF000000"/>
        <rFont val="Times New Roman"/>
        <charset val="134"/>
      </rPr>
      <t>25</t>
    </r>
    <r>
      <rPr>
        <sz val="14"/>
        <color rgb="FF000000"/>
        <rFont val="方正仿宋简体"/>
        <charset val="134"/>
      </rPr>
      <t>）村</t>
    </r>
    <r>
      <rPr>
        <sz val="14"/>
        <color rgb="FF000000"/>
        <rFont val="Times New Roman"/>
        <charset val="134"/>
      </rPr>
      <t>178</t>
    </r>
    <r>
      <rPr>
        <sz val="14"/>
        <color rgb="FF000000"/>
        <rFont val="方正仿宋简体"/>
        <charset val="134"/>
      </rPr>
      <t>亩、木尕勒（</t>
    </r>
    <r>
      <rPr>
        <sz val="14"/>
        <color rgb="FF000000"/>
        <rFont val="Times New Roman"/>
        <charset val="134"/>
      </rPr>
      <t>26</t>
    </r>
    <r>
      <rPr>
        <sz val="14"/>
        <color rgb="FF000000"/>
        <rFont val="方正仿宋简体"/>
        <charset val="134"/>
      </rPr>
      <t>）村</t>
    </r>
    <r>
      <rPr>
        <sz val="14"/>
        <color rgb="FF000000"/>
        <rFont val="Times New Roman"/>
        <charset val="134"/>
      </rPr>
      <t>200</t>
    </r>
    <r>
      <rPr>
        <sz val="14"/>
        <color rgb="FF000000"/>
        <rFont val="方正仿宋简体"/>
        <charset val="134"/>
      </rPr>
      <t>亩、古勒巴格（</t>
    </r>
    <r>
      <rPr>
        <sz val="14"/>
        <color rgb="FF000000"/>
        <rFont val="Times New Roman"/>
        <charset val="134"/>
      </rPr>
      <t>27</t>
    </r>
    <r>
      <rPr>
        <sz val="14"/>
        <color rgb="FF000000"/>
        <rFont val="方正仿宋简体"/>
        <charset val="134"/>
      </rPr>
      <t>）村</t>
    </r>
    <r>
      <rPr>
        <sz val="14"/>
        <color rgb="FF000000"/>
        <rFont val="Times New Roman"/>
        <charset val="134"/>
      </rPr>
      <t>150</t>
    </r>
    <r>
      <rPr>
        <sz val="14"/>
        <color rgb="FF000000"/>
        <rFont val="方正仿宋简体"/>
        <charset val="134"/>
      </rPr>
      <t>亩、拱拜孜（</t>
    </r>
    <r>
      <rPr>
        <sz val="14"/>
        <color rgb="FF000000"/>
        <rFont val="Times New Roman"/>
        <charset val="134"/>
      </rPr>
      <t>28</t>
    </r>
    <r>
      <rPr>
        <sz val="14"/>
        <color rgb="FF000000"/>
        <rFont val="方正仿宋简体"/>
        <charset val="134"/>
      </rPr>
      <t>）村</t>
    </r>
    <r>
      <rPr>
        <sz val="14"/>
        <color rgb="FF000000"/>
        <rFont val="Times New Roman"/>
        <charset val="134"/>
      </rPr>
      <t>1618</t>
    </r>
    <r>
      <rPr>
        <sz val="14"/>
        <color rgb="FF000000"/>
        <rFont val="方正仿宋简体"/>
        <charset val="134"/>
      </rPr>
      <t>亩、铁日木（</t>
    </r>
    <r>
      <rPr>
        <sz val="14"/>
        <color rgb="FF000000"/>
        <rFont val="Times New Roman"/>
        <charset val="134"/>
      </rPr>
      <t>30</t>
    </r>
    <r>
      <rPr>
        <sz val="14"/>
        <color rgb="FF000000"/>
        <rFont val="方正仿宋简体"/>
        <charset val="134"/>
      </rPr>
      <t>）村</t>
    </r>
    <r>
      <rPr>
        <sz val="14"/>
        <color rgb="FF000000"/>
        <rFont val="Times New Roman"/>
        <charset val="134"/>
      </rPr>
      <t>800</t>
    </r>
    <r>
      <rPr>
        <sz val="14"/>
        <color rgb="FF000000"/>
        <rFont val="方正仿宋简体"/>
        <charset val="134"/>
      </rPr>
      <t>亩、其乃巴格（</t>
    </r>
    <r>
      <rPr>
        <sz val="14"/>
        <color rgb="FF000000"/>
        <rFont val="Times New Roman"/>
        <charset val="134"/>
      </rPr>
      <t>31</t>
    </r>
    <r>
      <rPr>
        <sz val="14"/>
        <color rgb="FF000000"/>
        <rFont val="方正仿宋简体"/>
        <charset val="134"/>
      </rPr>
      <t>）村</t>
    </r>
    <r>
      <rPr>
        <sz val="14"/>
        <color rgb="FF000000"/>
        <rFont val="Times New Roman"/>
        <charset val="134"/>
      </rPr>
      <t>450</t>
    </r>
    <r>
      <rPr>
        <sz val="14"/>
        <color rgb="FF000000"/>
        <rFont val="方正仿宋简体"/>
        <charset val="134"/>
      </rPr>
      <t>亩；色力布亚镇（</t>
    </r>
    <r>
      <rPr>
        <sz val="14"/>
        <color rgb="FF000000"/>
        <rFont val="Times New Roman"/>
        <charset val="134"/>
      </rPr>
      <t>2907.88</t>
    </r>
    <r>
      <rPr>
        <sz val="14"/>
        <color rgb="FF000000"/>
        <rFont val="方正仿宋简体"/>
        <charset val="134"/>
      </rPr>
      <t>亩）诺贝希（</t>
    </r>
    <r>
      <rPr>
        <sz val="14"/>
        <color rgb="FF000000"/>
        <rFont val="Times New Roman"/>
        <charset val="134"/>
      </rPr>
      <t>1</t>
    </r>
    <r>
      <rPr>
        <sz val="14"/>
        <color rgb="FF000000"/>
        <rFont val="方正仿宋简体"/>
        <charset val="134"/>
      </rPr>
      <t>）村</t>
    </r>
    <r>
      <rPr>
        <sz val="14"/>
        <color rgb="FF000000"/>
        <rFont val="Times New Roman"/>
        <charset val="134"/>
      </rPr>
      <t>36</t>
    </r>
    <r>
      <rPr>
        <sz val="14"/>
        <color rgb="FF000000"/>
        <rFont val="方正仿宋简体"/>
        <charset val="134"/>
      </rPr>
      <t>亩、喀拉艾肯（</t>
    </r>
    <r>
      <rPr>
        <sz val="14"/>
        <color rgb="FF000000"/>
        <rFont val="Times New Roman"/>
        <charset val="134"/>
      </rPr>
      <t>2</t>
    </r>
    <r>
      <rPr>
        <sz val="14"/>
        <color rgb="FF000000"/>
        <rFont val="方正仿宋简体"/>
        <charset val="134"/>
      </rPr>
      <t>）村</t>
    </r>
    <r>
      <rPr>
        <sz val="14"/>
        <color rgb="FF000000"/>
        <rFont val="Times New Roman"/>
        <charset val="134"/>
      </rPr>
      <t>74.5</t>
    </r>
    <r>
      <rPr>
        <sz val="14"/>
        <color rgb="FF000000"/>
        <rFont val="方正仿宋简体"/>
        <charset val="134"/>
      </rPr>
      <t>亩、阿克吾斯塘（</t>
    </r>
    <r>
      <rPr>
        <sz val="14"/>
        <color rgb="FF000000"/>
        <rFont val="Times New Roman"/>
        <charset val="134"/>
      </rPr>
      <t>4</t>
    </r>
    <r>
      <rPr>
        <sz val="14"/>
        <color rgb="FF000000"/>
        <rFont val="方正仿宋简体"/>
        <charset val="134"/>
      </rPr>
      <t>）村</t>
    </r>
    <r>
      <rPr>
        <sz val="14"/>
        <color rgb="FF000000"/>
        <rFont val="Times New Roman"/>
        <charset val="134"/>
      </rPr>
      <t>165</t>
    </r>
    <r>
      <rPr>
        <sz val="14"/>
        <color rgb="FF000000"/>
        <rFont val="方正仿宋简体"/>
        <charset val="134"/>
      </rPr>
      <t>亩、科克勒干塔勒（</t>
    </r>
    <r>
      <rPr>
        <sz val="14"/>
        <color rgb="FF000000"/>
        <rFont val="Times New Roman"/>
        <charset val="134"/>
      </rPr>
      <t>6</t>
    </r>
    <r>
      <rPr>
        <sz val="14"/>
        <color rgb="FF000000"/>
        <rFont val="方正仿宋简体"/>
        <charset val="134"/>
      </rPr>
      <t>）村</t>
    </r>
    <r>
      <rPr>
        <sz val="14"/>
        <color rgb="FF000000"/>
        <rFont val="Times New Roman"/>
        <charset val="134"/>
      </rPr>
      <t>5</t>
    </r>
    <r>
      <rPr>
        <sz val="14"/>
        <color rgb="FF000000"/>
        <rFont val="方正仿宋简体"/>
        <charset val="134"/>
      </rPr>
      <t>亩、托格拉克（</t>
    </r>
    <r>
      <rPr>
        <sz val="14"/>
        <color rgb="FF000000"/>
        <rFont val="Times New Roman"/>
        <charset val="134"/>
      </rPr>
      <t>8</t>
    </r>
    <r>
      <rPr>
        <sz val="14"/>
        <color rgb="FF000000"/>
        <rFont val="方正仿宋简体"/>
        <charset val="134"/>
      </rPr>
      <t>）村</t>
    </r>
    <r>
      <rPr>
        <sz val="14"/>
        <color rgb="FF000000"/>
        <rFont val="Times New Roman"/>
        <charset val="134"/>
      </rPr>
      <t>48</t>
    </r>
    <r>
      <rPr>
        <sz val="14"/>
        <color rgb="FF000000"/>
        <rFont val="方正仿宋简体"/>
        <charset val="134"/>
      </rPr>
      <t>亩、昆其布隆（</t>
    </r>
    <r>
      <rPr>
        <sz val="14"/>
        <color rgb="FF000000"/>
        <rFont val="Times New Roman"/>
        <charset val="134"/>
      </rPr>
      <t>9</t>
    </r>
    <r>
      <rPr>
        <sz val="14"/>
        <color rgb="FF000000"/>
        <rFont val="方正仿宋简体"/>
        <charset val="134"/>
      </rPr>
      <t>）村</t>
    </r>
    <r>
      <rPr>
        <sz val="14"/>
        <color rgb="FF000000"/>
        <rFont val="Times New Roman"/>
        <charset val="134"/>
      </rPr>
      <t>18.6</t>
    </r>
    <r>
      <rPr>
        <sz val="14"/>
        <color rgb="FF000000"/>
        <rFont val="方正仿宋简体"/>
        <charset val="134"/>
      </rPr>
      <t>亩、阿勒台开斯克（</t>
    </r>
    <r>
      <rPr>
        <sz val="14"/>
        <color rgb="FF000000"/>
        <rFont val="Times New Roman"/>
        <charset val="134"/>
      </rPr>
      <t>12</t>
    </r>
    <r>
      <rPr>
        <sz val="14"/>
        <color rgb="FF000000"/>
        <rFont val="方正仿宋简体"/>
        <charset val="134"/>
      </rPr>
      <t>）村</t>
    </r>
    <r>
      <rPr>
        <sz val="14"/>
        <color rgb="FF000000"/>
        <rFont val="Times New Roman"/>
        <charset val="134"/>
      </rPr>
      <t>316.8</t>
    </r>
    <r>
      <rPr>
        <sz val="14"/>
        <color rgb="FF000000"/>
        <rFont val="方正仿宋简体"/>
        <charset val="134"/>
      </rPr>
      <t>亩、阿克墩结米（</t>
    </r>
    <r>
      <rPr>
        <sz val="14"/>
        <color rgb="FF000000"/>
        <rFont val="Times New Roman"/>
        <charset val="134"/>
      </rPr>
      <t>13</t>
    </r>
    <r>
      <rPr>
        <sz val="14"/>
        <color rgb="FF000000"/>
        <rFont val="方正仿宋简体"/>
        <charset val="134"/>
      </rPr>
      <t>）村</t>
    </r>
    <r>
      <rPr>
        <sz val="14"/>
        <color rgb="FF000000"/>
        <rFont val="Times New Roman"/>
        <charset val="134"/>
      </rPr>
      <t>45.2</t>
    </r>
    <r>
      <rPr>
        <sz val="14"/>
        <color rgb="FF000000"/>
        <rFont val="方正仿宋简体"/>
        <charset val="134"/>
      </rPr>
      <t>亩、拜什吐普（</t>
    </r>
    <r>
      <rPr>
        <sz val="14"/>
        <color rgb="FF000000"/>
        <rFont val="Times New Roman"/>
        <charset val="134"/>
      </rPr>
      <t>15</t>
    </r>
    <r>
      <rPr>
        <sz val="14"/>
        <color rgb="FF000000"/>
        <rFont val="方正仿宋简体"/>
        <charset val="134"/>
      </rPr>
      <t>）村</t>
    </r>
    <r>
      <rPr>
        <sz val="14"/>
        <color rgb="FF000000"/>
        <rFont val="Times New Roman"/>
        <charset val="134"/>
      </rPr>
      <t>741.64</t>
    </r>
    <r>
      <rPr>
        <sz val="14"/>
        <color rgb="FF000000"/>
        <rFont val="方正仿宋简体"/>
        <charset val="134"/>
      </rPr>
      <t>亩、博孜艾日克（</t>
    </r>
    <r>
      <rPr>
        <sz val="14"/>
        <color rgb="FF000000"/>
        <rFont val="Times New Roman"/>
        <charset val="134"/>
      </rPr>
      <t>17</t>
    </r>
    <r>
      <rPr>
        <sz val="14"/>
        <color rgb="FF000000"/>
        <rFont val="方正仿宋简体"/>
        <charset val="134"/>
      </rPr>
      <t>）村</t>
    </r>
    <r>
      <rPr>
        <sz val="14"/>
        <color rgb="FF000000"/>
        <rFont val="Times New Roman"/>
        <charset val="134"/>
      </rPr>
      <t>1027</t>
    </r>
    <r>
      <rPr>
        <sz val="14"/>
        <color rgb="FF000000"/>
        <rFont val="方正仿宋简体"/>
        <charset val="134"/>
      </rPr>
      <t>亩、英阿瓦提（</t>
    </r>
    <r>
      <rPr>
        <sz val="14"/>
        <color rgb="FF000000"/>
        <rFont val="Times New Roman"/>
        <charset val="134"/>
      </rPr>
      <t>18</t>
    </r>
    <r>
      <rPr>
        <sz val="14"/>
        <color rgb="FF000000"/>
        <rFont val="方正仿宋简体"/>
        <charset val="134"/>
      </rPr>
      <t>）村</t>
    </r>
    <r>
      <rPr>
        <sz val="14"/>
        <color rgb="FF000000"/>
        <rFont val="Times New Roman"/>
        <charset val="134"/>
      </rPr>
      <t>202.44</t>
    </r>
    <r>
      <rPr>
        <sz val="14"/>
        <color rgb="FF000000"/>
        <rFont val="方正仿宋简体"/>
        <charset val="134"/>
      </rPr>
      <t>亩、克亚克力克（</t>
    </r>
    <r>
      <rPr>
        <sz val="14"/>
        <color rgb="FF000000"/>
        <rFont val="Times New Roman"/>
        <charset val="134"/>
      </rPr>
      <t>19</t>
    </r>
    <r>
      <rPr>
        <sz val="14"/>
        <color rgb="FF000000"/>
        <rFont val="方正仿宋简体"/>
        <charset val="134"/>
      </rPr>
      <t>）村</t>
    </r>
    <r>
      <rPr>
        <sz val="14"/>
        <color rgb="FF000000"/>
        <rFont val="Times New Roman"/>
        <charset val="134"/>
      </rPr>
      <t>227.7</t>
    </r>
    <r>
      <rPr>
        <sz val="14"/>
        <color rgb="FF000000"/>
        <rFont val="方正仿宋简体"/>
        <charset val="134"/>
      </rPr>
      <t>亩；阿拉格尔乡（</t>
    </r>
    <r>
      <rPr>
        <sz val="14"/>
        <color rgb="FF000000"/>
        <rFont val="Times New Roman"/>
        <charset val="134"/>
      </rPr>
      <t>2895.5</t>
    </r>
    <r>
      <rPr>
        <sz val="14"/>
        <color rgb="FF000000"/>
        <rFont val="方正仿宋简体"/>
        <charset val="134"/>
      </rPr>
      <t>亩）阔纳乌塘（</t>
    </r>
    <r>
      <rPr>
        <sz val="14"/>
        <color rgb="FF000000"/>
        <rFont val="Times New Roman"/>
        <charset val="134"/>
      </rPr>
      <t>3</t>
    </r>
    <r>
      <rPr>
        <sz val="14"/>
        <color rgb="FF000000"/>
        <rFont val="方正仿宋简体"/>
        <charset val="134"/>
      </rPr>
      <t>）村</t>
    </r>
    <r>
      <rPr>
        <sz val="14"/>
        <color rgb="FF000000"/>
        <rFont val="Times New Roman"/>
        <charset val="134"/>
      </rPr>
      <t>200</t>
    </r>
    <r>
      <rPr>
        <sz val="14"/>
        <color rgb="FF000000"/>
        <rFont val="方正仿宋简体"/>
        <charset val="134"/>
      </rPr>
      <t>亩、阿瓦提（</t>
    </r>
    <r>
      <rPr>
        <sz val="14"/>
        <color rgb="FF000000"/>
        <rFont val="Times New Roman"/>
        <charset val="134"/>
      </rPr>
      <t>6</t>
    </r>
    <r>
      <rPr>
        <sz val="14"/>
        <color rgb="FF000000"/>
        <rFont val="方正仿宋简体"/>
        <charset val="134"/>
      </rPr>
      <t>）村</t>
    </r>
    <r>
      <rPr>
        <sz val="14"/>
        <color rgb="FF000000"/>
        <rFont val="Times New Roman"/>
        <charset val="134"/>
      </rPr>
      <t>1000</t>
    </r>
    <r>
      <rPr>
        <sz val="14"/>
        <color rgb="FF000000"/>
        <rFont val="方正仿宋简体"/>
        <charset val="134"/>
      </rPr>
      <t>亩、萨干吾斯塘（</t>
    </r>
    <r>
      <rPr>
        <sz val="14"/>
        <color rgb="FF000000"/>
        <rFont val="Times New Roman"/>
        <charset val="134"/>
      </rPr>
      <t>8</t>
    </r>
    <r>
      <rPr>
        <sz val="14"/>
        <color rgb="FF000000"/>
        <rFont val="方正仿宋简体"/>
        <charset val="134"/>
      </rPr>
      <t>）村</t>
    </r>
    <r>
      <rPr>
        <sz val="14"/>
        <color rgb="FF000000"/>
        <rFont val="Times New Roman"/>
        <charset val="134"/>
      </rPr>
      <t>200</t>
    </r>
    <r>
      <rPr>
        <sz val="14"/>
        <color rgb="FF000000"/>
        <rFont val="方正仿宋简体"/>
        <charset val="134"/>
      </rPr>
      <t>亩、其干布拉克（</t>
    </r>
    <r>
      <rPr>
        <sz val="14"/>
        <color rgb="FF000000"/>
        <rFont val="Times New Roman"/>
        <charset val="134"/>
      </rPr>
      <t>9</t>
    </r>
    <r>
      <rPr>
        <sz val="14"/>
        <color rgb="FF000000"/>
        <rFont val="方正仿宋简体"/>
        <charset val="134"/>
      </rPr>
      <t>）村</t>
    </r>
    <r>
      <rPr>
        <sz val="14"/>
        <color rgb="FF000000"/>
        <rFont val="Times New Roman"/>
        <charset val="134"/>
      </rPr>
      <t>363</t>
    </r>
    <r>
      <rPr>
        <sz val="14"/>
        <color rgb="FF000000"/>
        <rFont val="方正仿宋简体"/>
        <charset val="134"/>
      </rPr>
      <t>亩、喀拉艾肯（</t>
    </r>
    <r>
      <rPr>
        <sz val="14"/>
        <color rgb="FF000000"/>
        <rFont val="Times New Roman"/>
        <charset val="134"/>
      </rPr>
      <t>10</t>
    </r>
    <r>
      <rPr>
        <sz val="14"/>
        <color rgb="FF000000"/>
        <rFont val="方正仿宋简体"/>
        <charset val="134"/>
      </rPr>
      <t>）村</t>
    </r>
    <r>
      <rPr>
        <sz val="14"/>
        <color rgb="FF000000"/>
        <rFont val="Times New Roman"/>
        <charset val="134"/>
      </rPr>
      <t>482.5</t>
    </r>
    <r>
      <rPr>
        <sz val="14"/>
        <color rgb="FF000000"/>
        <rFont val="方正仿宋简体"/>
        <charset val="134"/>
      </rPr>
      <t>亩、阿克阔纳克勒克（</t>
    </r>
    <r>
      <rPr>
        <sz val="14"/>
        <color rgb="FF000000"/>
        <rFont val="Times New Roman"/>
        <charset val="134"/>
      </rPr>
      <t>11</t>
    </r>
    <r>
      <rPr>
        <sz val="14"/>
        <color rgb="FF000000"/>
        <rFont val="方正仿宋简体"/>
        <charset val="134"/>
      </rPr>
      <t>）村</t>
    </r>
    <r>
      <rPr>
        <sz val="14"/>
        <color rgb="FF000000"/>
        <rFont val="Times New Roman"/>
        <charset val="134"/>
      </rPr>
      <t>650</t>
    </r>
    <r>
      <rPr>
        <sz val="14"/>
        <color rgb="FF000000"/>
        <rFont val="方正仿宋简体"/>
        <charset val="134"/>
      </rPr>
      <t>亩；恰尔巴格乡（</t>
    </r>
    <r>
      <rPr>
        <sz val="14"/>
        <color rgb="FF000000"/>
        <rFont val="Times New Roman"/>
        <charset val="134"/>
      </rPr>
      <t>5511</t>
    </r>
    <r>
      <rPr>
        <sz val="14"/>
        <color rgb="FF000000"/>
        <rFont val="方正仿宋简体"/>
        <charset val="134"/>
      </rPr>
      <t>亩，贫困村</t>
    </r>
    <r>
      <rPr>
        <sz val="14"/>
        <color rgb="FF000000"/>
        <rFont val="Times New Roman"/>
        <charset val="134"/>
      </rPr>
      <t>4900</t>
    </r>
    <r>
      <rPr>
        <sz val="14"/>
        <color rgb="FF000000"/>
        <rFont val="方正仿宋简体"/>
        <charset val="134"/>
      </rPr>
      <t>亩、非贫困村</t>
    </r>
    <r>
      <rPr>
        <sz val="14"/>
        <color rgb="FF000000"/>
        <rFont val="Times New Roman"/>
        <charset val="134"/>
      </rPr>
      <t>611</t>
    </r>
    <r>
      <rPr>
        <sz val="14"/>
        <color rgb="FF000000"/>
        <rFont val="方正仿宋简体"/>
        <charset val="134"/>
      </rPr>
      <t>亩）恰尔巴格（</t>
    </r>
    <r>
      <rPr>
        <sz val="14"/>
        <color rgb="FF000000"/>
        <rFont val="Times New Roman"/>
        <charset val="134"/>
      </rPr>
      <t>1</t>
    </r>
    <r>
      <rPr>
        <sz val="14"/>
        <color rgb="FF000000"/>
        <rFont val="方正仿宋简体"/>
        <charset val="134"/>
      </rPr>
      <t>）村</t>
    </r>
    <r>
      <rPr>
        <sz val="14"/>
        <color rgb="FF000000"/>
        <rFont val="Times New Roman"/>
        <charset val="134"/>
      </rPr>
      <t>500</t>
    </r>
    <r>
      <rPr>
        <sz val="14"/>
        <color rgb="FF000000"/>
        <rFont val="方正仿宋简体"/>
        <charset val="134"/>
      </rPr>
      <t>亩、达里亚博依（</t>
    </r>
    <r>
      <rPr>
        <sz val="14"/>
        <color rgb="FF000000"/>
        <rFont val="Times New Roman"/>
        <charset val="134"/>
      </rPr>
      <t>2</t>
    </r>
    <r>
      <rPr>
        <sz val="14"/>
        <color rgb="FF000000"/>
        <rFont val="方正仿宋简体"/>
        <charset val="134"/>
      </rPr>
      <t>）村</t>
    </r>
    <r>
      <rPr>
        <sz val="14"/>
        <color rgb="FF000000"/>
        <rFont val="Times New Roman"/>
        <charset val="134"/>
      </rPr>
      <t>111</t>
    </r>
    <r>
      <rPr>
        <sz val="14"/>
        <color rgb="FF000000"/>
        <rFont val="方正仿宋简体"/>
        <charset val="134"/>
      </rPr>
      <t>亩、阿勒台买里（</t>
    </r>
    <r>
      <rPr>
        <sz val="14"/>
        <color rgb="FF000000"/>
        <rFont val="Times New Roman"/>
        <charset val="134"/>
      </rPr>
      <t>4</t>
    </r>
    <r>
      <rPr>
        <sz val="14"/>
        <color rgb="FF000000"/>
        <rFont val="方正仿宋简体"/>
        <charset val="134"/>
      </rPr>
      <t>）村</t>
    </r>
    <r>
      <rPr>
        <sz val="14"/>
        <color rgb="FF000000"/>
        <rFont val="Times New Roman"/>
        <charset val="134"/>
      </rPr>
      <t>500</t>
    </r>
    <r>
      <rPr>
        <sz val="14"/>
        <color rgb="FF000000"/>
        <rFont val="方正仿宋简体"/>
        <charset val="134"/>
      </rPr>
      <t>亩、阿拉格尔买里（</t>
    </r>
    <r>
      <rPr>
        <sz val="14"/>
        <color rgb="FF000000"/>
        <rFont val="Times New Roman"/>
        <charset val="134"/>
      </rPr>
      <t>6</t>
    </r>
    <r>
      <rPr>
        <sz val="14"/>
        <color rgb="FF000000"/>
        <rFont val="方正仿宋简体"/>
        <charset val="134"/>
      </rPr>
      <t>）村</t>
    </r>
    <r>
      <rPr>
        <sz val="14"/>
        <color rgb="FF000000"/>
        <rFont val="Times New Roman"/>
        <charset val="134"/>
      </rPr>
      <t>500</t>
    </r>
    <r>
      <rPr>
        <sz val="14"/>
        <color rgb="FF000000"/>
        <rFont val="方正仿宋简体"/>
        <charset val="134"/>
      </rPr>
      <t>亩、塔格阿勒迪（</t>
    </r>
    <r>
      <rPr>
        <sz val="14"/>
        <color rgb="FF000000"/>
        <rFont val="Times New Roman"/>
        <charset val="134"/>
      </rPr>
      <t>7</t>
    </r>
    <r>
      <rPr>
        <sz val="14"/>
        <color rgb="FF000000"/>
        <rFont val="方正仿宋简体"/>
        <charset val="134"/>
      </rPr>
      <t>）村</t>
    </r>
    <r>
      <rPr>
        <sz val="14"/>
        <color rgb="FF000000"/>
        <rFont val="Times New Roman"/>
        <charset val="134"/>
      </rPr>
      <t>1000</t>
    </r>
    <r>
      <rPr>
        <sz val="14"/>
        <color rgb="FF000000"/>
        <rFont val="方正仿宋简体"/>
        <charset val="134"/>
      </rPr>
      <t>亩、吐格曼买里（</t>
    </r>
    <r>
      <rPr>
        <sz val="14"/>
        <color rgb="FF000000"/>
        <rFont val="Times New Roman"/>
        <charset val="134"/>
      </rPr>
      <t>8</t>
    </r>
    <r>
      <rPr>
        <sz val="14"/>
        <color rgb="FF000000"/>
        <rFont val="方正仿宋简体"/>
        <charset val="134"/>
      </rPr>
      <t>）村</t>
    </r>
    <r>
      <rPr>
        <sz val="14"/>
        <color rgb="FF000000"/>
        <rFont val="Times New Roman"/>
        <charset val="134"/>
      </rPr>
      <t>800</t>
    </r>
    <r>
      <rPr>
        <sz val="14"/>
        <color rgb="FF000000"/>
        <rFont val="方正仿宋简体"/>
        <charset val="134"/>
      </rPr>
      <t>亩、苏孜克阔里（</t>
    </r>
    <r>
      <rPr>
        <sz val="14"/>
        <color rgb="FF000000"/>
        <rFont val="Times New Roman"/>
        <charset val="134"/>
      </rPr>
      <t>9</t>
    </r>
    <r>
      <rPr>
        <sz val="14"/>
        <color rgb="FF000000"/>
        <rFont val="方正仿宋简体"/>
        <charset val="134"/>
      </rPr>
      <t>）村</t>
    </r>
    <r>
      <rPr>
        <sz val="14"/>
        <color rgb="FF000000"/>
        <rFont val="Times New Roman"/>
        <charset val="134"/>
      </rPr>
      <t>800</t>
    </r>
    <r>
      <rPr>
        <sz val="14"/>
        <color rgb="FF000000"/>
        <rFont val="方正仿宋简体"/>
        <charset val="134"/>
      </rPr>
      <t>亩、拍斯吾斯塘（</t>
    </r>
    <r>
      <rPr>
        <sz val="14"/>
        <color rgb="FF000000"/>
        <rFont val="Times New Roman"/>
        <charset val="134"/>
      </rPr>
      <t>10</t>
    </r>
    <r>
      <rPr>
        <sz val="14"/>
        <color rgb="FF000000"/>
        <rFont val="方正仿宋简体"/>
        <charset val="134"/>
      </rPr>
      <t>）村</t>
    </r>
    <r>
      <rPr>
        <sz val="14"/>
        <color rgb="FF000000"/>
        <rFont val="Times New Roman"/>
        <charset val="134"/>
      </rPr>
      <t>800</t>
    </r>
    <r>
      <rPr>
        <sz val="14"/>
        <color rgb="FF000000"/>
        <rFont val="方正仿宋简体"/>
        <charset val="134"/>
      </rPr>
      <t>亩、郎喀勒克（</t>
    </r>
    <r>
      <rPr>
        <sz val="14"/>
        <color rgb="FF000000"/>
        <rFont val="Times New Roman"/>
        <charset val="134"/>
      </rPr>
      <t>18</t>
    </r>
    <r>
      <rPr>
        <sz val="14"/>
        <color rgb="FF000000"/>
        <rFont val="方正仿宋简体"/>
        <charset val="134"/>
      </rPr>
      <t>）村</t>
    </r>
    <r>
      <rPr>
        <sz val="14"/>
        <color rgb="FF000000"/>
        <rFont val="Times New Roman"/>
        <charset val="134"/>
      </rPr>
      <t>500</t>
    </r>
    <r>
      <rPr>
        <sz val="14"/>
        <color rgb="FF000000"/>
        <rFont val="方正仿宋简体"/>
        <charset val="134"/>
      </rPr>
      <t>亩；阿纳库勒乡（</t>
    </r>
    <r>
      <rPr>
        <sz val="14"/>
        <color rgb="FF000000"/>
        <rFont val="Times New Roman"/>
        <charset val="134"/>
      </rPr>
      <t>12599</t>
    </r>
    <r>
      <rPr>
        <sz val="14"/>
        <color rgb="FF000000"/>
        <rFont val="方正仿宋简体"/>
        <charset val="134"/>
      </rPr>
      <t>亩，贫困村</t>
    </r>
    <r>
      <rPr>
        <sz val="14"/>
        <color rgb="FF000000"/>
        <rFont val="Times New Roman"/>
        <charset val="134"/>
      </rPr>
      <t>5529</t>
    </r>
    <r>
      <rPr>
        <sz val="14"/>
        <color rgb="FF000000"/>
        <rFont val="方正仿宋简体"/>
        <charset val="134"/>
      </rPr>
      <t>亩、非贫困村</t>
    </r>
    <r>
      <rPr>
        <sz val="14"/>
        <color rgb="FF000000"/>
        <rFont val="Times New Roman"/>
        <charset val="134"/>
      </rPr>
      <t>7070</t>
    </r>
    <r>
      <rPr>
        <sz val="14"/>
        <color rgb="FF000000"/>
        <rFont val="方正仿宋简体"/>
        <charset val="134"/>
      </rPr>
      <t>亩）阿拉格尔且克（</t>
    </r>
    <r>
      <rPr>
        <sz val="14"/>
        <color rgb="FF000000"/>
        <rFont val="Times New Roman"/>
        <charset val="134"/>
      </rPr>
      <t>1</t>
    </r>
    <r>
      <rPr>
        <sz val="14"/>
        <color rgb="FF000000"/>
        <rFont val="方正仿宋简体"/>
        <charset val="134"/>
      </rPr>
      <t>）村</t>
    </r>
    <r>
      <rPr>
        <sz val="14"/>
        <color rgb="FF000000"/>
        <rFont val="Times New Roman"/>
        <charset val="134"/>
      </rPr>
      <t>800</t>
    </r>
    <r>
      <rPr>
        <sz val="14"/>
        <color rgb="FF000000"/>
        <rFont val="方正仿宋简体"/>
        <charset val="134"/>
      </rPr>
      <t>亩、墩买里（</t>
    </r>
    <r>
      <rPr>
        <sz val="14"/>
        <color rgb="FF000000"/>
        <rFont val="Times New Roman"/>
        <charset val="134"/>
      </rPr>
      <t>2</t>
    </r>
    <r>
      <rPr>
        <sz val="14"/>
        <color rgb="FF000000"/>
        <rFont val="方正仿宋简体"/>
        <charset val="134"/>
      </rPr>
      <t>）村</t>
    </r>
    <r>
      <rPr>
        <sz val="14"/>
        <color rgb="FF000000"/>
        <rFont val="Times New Roman"/>
        <charset val="134"/>
      </rPr>
      <t>849</t>
    </r>
    <r>
      <rPr>
        <sz val="14"/>
        <color rgb="FF000000"/>
        <rFont val="方正仿宋简体"/>
        <charset val="134"/>
      </rPr>
      <t>亩、阿恰勒（</t>
    </r>
    <r>
      <rPr>
        <sz val="14"/>
        <color rgb="FF000000"/>
        <rFont val="Times New Roman"/>
        <charset val="134"/>
      </rPr>
      <t>3</t>
    </r>
    <r>
      <rPr>
        <sz val="14"/>
        <color rgb="FF000000"/>
        <rFont val="方正仿宋简体"/>
        <charset val="134"/>
      </rPr>
      <t>）村</t>
    </r>
    <r>
      <rPr>
        <sz val="14"/>
        <color rgb="FF000000"/>
        <rFont val="Times New Roman"/>
        <charset val="134"/>
      </rPr>
      <t>3000</t>
    </r>
    <r>
      <rPr>
        <sz val="14"/>
        <color rgb="FF000000"/>
        <rFont val="方正仿宋简体"/>
        <charset val="134"/>
      </rPr>
      <t>亩、库木博古孜（</t>
    </r>
    <r>
      <rPr>
        <sz val="14"/>
        <color rgb="FF000000"/>
        <rFont val="Times New Roman"/>
        <charset val="134"/>
      </rPr>
      <t>4</t>
    </r>
    <r>
      <rPr>
        <sz val="14"/>
        <color rgb="FF000000"/>
        <rFont val="方正仿宋简体"/>
        <charset val="134"/>
      </rPr>
      <t>）村</t>
    </r>
    <r>
      <rPr>
        <sz val="14"/>
        <color rgb="FF000000"/>
        <rFont val="Times New Roman"/>
        <charset val="134"/>
      </rPr>
      <t>2200</t>
    </r>
    <r>
      <rPr>
        <sz val="14"/>
        <color rgb="FF000000"/>
        <rFont val="方正仿宋简体"/>
        <charset val="134"/>
      </rPr>
      <t>亩、曲许尔盖（</t>
    </r>
    <r>
      <rPr>
        <sz val="14"/>
        <color rgb="FF000000"/>
        <rFont val="Times New Roman"/>
        <charset val="134"/>
      </rPr>
      <t>5</t>
    </r>
    <r>
      <rPr>
        <sz val="14"/>
        <color rgb="FF000000"/>
        <rFont val="方正仿宋简体"/>
        <charset val="134"/>
      </rPr>
      <t>）村</t>
    </r>
    <r>
      <rPr>
        <sz val="14"/>
        <color rgb="FF000000"/>
        <rFont val="Times New Roman"/>
        <charset val="134"/>
      </rPr>
      <t>1750</t>
    </r>
    <r>
      <rPr>
        <sz val="14"/>
        <color rgb="FF000000"/>
        <rFont val="方正仿宋简体"/>
        <charset val="134"/>
      </rPr>
      <t>亩、结然塔拉（</t>
    </r>
    <r>
      <rPr>
        <sz val="14"/>
        <color rgb="FF000000"/>
        <rFont val="Times New Roman"/>
        <charset val="134"/>
      </rPr>
      <t>6</t>
    </r>
    <r>
      <rPr>
        <sz val="14"/>
        <color rgb="FF000000"/>
        <rFont val="方正仿宋简体"/>
        <charset val="134"/>
      </rPr>
      <t>）村</t>
    </r>
    <r>
      <rPr>
        <sz val="14"/>
        <color rgb="FF000000"/>
        <rFont val="Times New Roman"/>
        <charset val="134"/>
      </rPr>
      <t>1000</t>
    </r>
    <r>
      <rPr>
        <sz val="14"/>
        <color rgb="FF000000"/>
        <rFont val="方正仿宋简体"/>
        <charset val="134"/>
      </rPr>
      <t>亩、果勒买里（</t>
    </r>
    <r>
      <rPr>
        <sz val="14"/>
        <color rgb="FF000000"/>
        <rFont val="Times New Roman"/>
        <charset val="134"/>
      </rPr>
      <t>10</t>
    </r>
    <r>
      <rPr>
        <sz val="14"/>
        <color rgb="FF000000"/>
        <rFont val="方正仿宋简体"/>
        <charset val="134"/>
      </rPr>
      <t>）村</t>
    </r>
    <r>
      <rPr>
        <sz val="14"/>
        <color rgb="FF000000"/>
        <rFont val="Times New Roman"/>
        <charset val="134"/>
      </rPr>
      <t>330</t>
    </r>
    <r>
      <rPr>
        <sz val="14"/>
        <color rgb="FF000000"/>
        <rFont val="方正仿宋简体"/>
        <charset val="134"/>
      </rPr>
      <t>亩、昆其买里（</t>
    </r>
    <r>
      <rPr>
        <sz val="14"/>
        <color rgb="FF000000"/>
        <rFont val="Times New Roman"/>
        <charset val="134"/>
      </rPr>
      <t>11</t>
    </r>
    <r>
      <rPr>
        <sz val="14"/>
        <color rgb="FF000000"/>
        <rFont val="方正仿宋简体"/>
        <charset val="134"/>
      </rPr>
      <t>）村</t>
    </r>
    <r>
      <rPr>
        <sz val="14"/>
        <color rgb="FF000000"/>
        <rFont val="Times New Roman"/>
        <charset val="134"/>
      </rPr>
      <t>650</t>
    </r>
    <r>
      <rPr>
        <sz val="14"/>
        <color rgb="FF000000"/>
        <rFont val="方正仿宋简体"/>
        <charset val="134"/>
      </rPr>
      <t>亩、开勒坪博孜（</t>
    </r>
    <r>
      <rPr>
        <sz val="14"/>
        <color rgb="FF000000"/>
        <rFont val="Times New Roman"/>
        <charset val="134"/>
      </rPr>
      <t>12</t>
    </r>
    <r>
      <rPr>
        <sz val="14"/>
        <color rgb="FF000000"/>
        <rFont val="方正仿宋简体"/>
        <charset val="134"/>
      </rPr>
      <t>）村</t>
    </r>
    <r>
      <rPr>
        <sz val="14"/>
        <color rgb="FF000000"/>
        <rFont val="Times New Roman"/>
        <charset val="134"/>
      </rPr>
      <t>150</t>
    </r>
    <r>
      <rPr>
        <sz val="14"/>
        <color rgb="FF000000"/>
        <rFont val="方正仿宋简体"/>
        <charset val="134"/>
      </rPr>
      <t>亩、胡木丹贝希（</t>
    </r>
    <r>
      <rPr>
        <sz val="14"/>
        <color rgb="FF000000"/>
        <rFont val="Times New Roman"/>
        <charset val="134"/>
      </rPr>
      <t>13</t>
    </r>
    <r>
      <rPr>
        <sz val="14"/>
        <color rgb="FF000000"/>
        <rFont val="方正仿宋简体"/>
        <charset val="134"/>
      </rPr>
      <t>）村</t>
    </r>
    <r>
      <rPr>
        <sz val="14"/>
        <color rgb="FF000000"/>
        <rFont val="Times New Roman"/>
        <charset val="134"/>
      </rPr>
      <t>650</t>
    </r>
    <r>
      <rPr>
        <sz val="14"/>
        <color rgb="FF000000"/>
        <rFont val="方正仿宋简体"/>
        <charset val="134"/>
      </rPr>
      <t>亩、塔拉硝尔（</t>
    </r>
    <r>
      <rPr>
        <sz val="14"/>
        <color rgb="FF000000"/>
        <rFont val="Times New Roman"/>
        <charset val="134"/>
      </rPr>
      <t>14</t>
    </r>
    <r>
      <rPr>
        <sz val="14"/>
        <color rgb="FF000000"/>
        <rFont val="方正仿宋简体"/>
        <charset val="134"/>
      </rPr>
      <t>）村</t>
    </r>
    <r>
      <rPr>
        <sz val="14"/>
        <color rgb="FF000000"/>
        <rFont val="Times New Roman"/>
        <charset val="134"/>
      </rPr>
      <t>350</t>
    </r>
    <r>
      <rPr>
        <sz val="14"/>
        <color rgb="FF000000"/>
        <rFont val="方正仿宋简体"/>
        <charset val="134"/>
      </rPr>
      <t>亩、园艺（</t>
    </r>
    <r>
      <rPr>
        <sz val="14"/>
        <color rgb="FF000000"/>
        <rFont val="Times New Roman"/>
        <charset val="134"/>
      </rPr>
      <t>15</t>
    </r>
    <r>
      <rPr>
        <sz val="14"/>
        <color rgb="FF000000"/>
        <rFont val="方正仿宋简体"/>
        <charset val="134"/>
      </rPr>
      <t>）村</t>
    </r>
    <r>
      <rPr>
        <sz val="14"/>
        <color rgb="FF000000"/>
        <rFont val="Times New Roman"/>
        <charset val="134"/>
      </rPr>
      <t>870</t>
    </r>
    <r>
      <rPr>
        <sz val="14"/>
        <color rgb="FF000000"/>
        <rFont val="方正仿宋简体"/>
        <charset val="134"/>
      </rPr>
      <t>亩；英吾斯塘乡</t>
    </r>
    <r>
      <rPr>
        <sz val="14"/>
        <color rgb="FF000000"/>
        <rFont val="Times New Roman"/>
        <charset val="134"/>
      </rPr>
      <t>3000</t>
    </r>
    <r>
      <rPr>
        <sz val="14"/>
        <color rgb="FF000000"/>
        <rFont val="方正仿宋简体"/>
        <charset val="134"/>
      </rPr>
      <t>亩（贫困村</t>
    </r>
    <r>
      <rPr>
        <sz val="14"/>
        <color rgb="FF000000"/>
        <rFont val="Times New Roman"/>
        <charset val="134"/>
      </rPr>
      <t>2100</t>
    </r>
    <r>
      <rPr>
        <sz val="14"/>
        <color rgb="FF000000"/>
        <rFont val="方正仿宋简体"/>
        <charset val="134"/>
      </rPr>
      <t>亩、非贫困村</t>
    </r>
    <r>
      <rPr>
        <sz val="14"/>
        <color rgb="FF000000"/>
        <rFont val="Times New Roman"/>
        <charset val="134"/>
      </rPr>
      <t>900</t>
    </r>
    <r>
      <rPr>
        <sz val="14"/>
        <color rgb="FF000000"/>
        <rFont val="方正仿宋简体"/>
        <charset val="134"/>
      </rPr>
      <t>亩）其盖库都克（</t>
    </r>
    <r>
      <rPr>
        <sz val="14"/>
        <color rgb="FF000000"/>
        <rFont val="Times New Roman"/>
        <charset val="134"/>
      </rPr>
      <t>2</t>
    </r>
    <r>
      <rPr>
        <sz val="14"/>
        <color rgb="FF000000"/>
        <rFont val="方正仿宋简体"/>
        <charset val="134"/>
      </rPr>
      <t>）村</t>
    </r>
    <r>
      <rPr>
        <sz val="14"/>
        <color rgb="FF000000"/>
        <rFont val="Times New Roman"/>
        <charset val="134"/>
      </rPr>
      <t>200</t>
    </r>
    <r>
      <rPr>
        <sz val="14"/>
        <color rgb="FF000000"/>
        <rFont val="方正仿宋简体"/>
        <charset val="134"/>
      </rPr>
      <t>亩、库木奇库勒（</t>
    </r>
    <r>
      <rPr>
        <sz val="14"/>
        <color rgb="FF000000"/>
        <rFont val="Times New Roman"/>
        <charset val="134"/>
      </rPr>
      <t>3</t>
    </r>
    <r>
      <rPr>
        <sz val="14"/>
        <color rgb="FF000000"/>
        <rFont val="方正仿宋简体"/>
        <charset val="134"/>
      </rPr>
      <t>）村</t>
    </r>
    <r>
      <rPr>
        <sz val="14"/>
        <color rgb="FF000000"/>
        <rFont val="Times New Roman"/>
        <charset val="134"/>
      </rPr>
      <t>300</t>
    </r>
    <r>
      <rPr>
        <sz val="14"/>
        <color rgb="FF000000"/>
        <rFont val="方正仿宋简体"/>
        <charset val="134"/>
      </rPr>
      <t>亩、且迪尔（</t>
    </r>
    <r>
      <rPr>
        <sz val="14"/>
        <color rgb="FF000000"/>
        <rFont val="Times New Roman"/>
        <charset val="134"/>
      </rPr>
      <t>4</t>
    </r>
    <r>
      <rPr>
        <sz val="14"/>
        <color rgb="FF000000"/>
        <rFont val="方正仿宋简体"/>
        <charset val="134"/>
      </rPr>
      <t>）村</t>
    </r>
    <r>
      <rPr>
        <sz val="14"/>
        <color rgb="FF000000"/>
        <rFont val="Times New Roman"/>
        <charset val="134"/>
      </rPr>
      <t>100</t>
    </r>
    <r>
      <rPr>
        <sz val="14"/>
        <color rgb="FF000000"/>
        <rFont val="方正仿宋简体"/>
        <charset val="134"/>
      </rPr>
      <t>亩、再库勒（</t>
    </r>
    <r>
      <rPr>
        <sz val="14"/>
        <color rgb="FF000000"/>
        <rFont val="Times New Roman"/>
        <charset val="134"/>
      </rPr>
      <t>6</t>
    </r>
    <r>
      <rPr>
        <sz val="14"/>
        <color rgb="FF000000"/>
        <rFont val="方正仿宋简体"/>
        <charset val="134"/>
      </rPr>
      <t>）村</t>
    </r>
    <r>
      <rPr>
        <sz val="14"/>
        <color rgb="FF000000"/>
        <rFont val="Times New Roman"/>
        <charset val="134"/>
      </rPr>
      <t>500</t>
    </r>
    <r>
      <rPr>
        <sz val="14"/>
        <color rgb="FF000000"/>
        <rFont val="方正仿宋简体"/>
        <charset val="134"/>
      </rPr>
      <t>亩、阿特恰帕尔（</t>
    </r>
    <r>
      <rPr>
        <sz val="14"/>
        <color rgb="FF000000"/>
        <rFont val="Times New Roman"/>
        <charset val="134"/>
      </rPr>
      <t>10</t>
    </r>
    <r>
      <rPr>
        <sz val="14"/>
        <color rgb="FF000000"/>
        <rFont val="方正仿宋简体"/>
        <charset val="134"/>
      </rPr>
      <t>）村</t>
    </r>
    <r>
      <rPr>
        <sz val="14"/>
        <color rgb="FF000000"/>
        <rFont val="Times New Roman"/>
        <charset val="134"/>
      </rPr>
      <t>100</t>
    </r>
    <r>
      <rPr>
        <sz val="14"/>
        <color rgb="FF000000"/>
        <rFont val="方正仿宋简体"/>
        <charset val="134"/>
      </rPr>
      <t>亩、库木库勒（</t>
    </r>
    <r>
      <rPr>
        <sz val="14"/>
        <color rgb="FF000000"/>
        <rFont val="Times New Roman"/>
        <charset val="134"/>
      </rPr>
      <t>12</t>
    </r>
    <r>
      <rPr>
        <sz val="14"/>
        <color rgb="FF000000"/>
        <rFont val="方正仿宋简体"/>
        <charset val="134"/>
      </rPr>
      <t>）村</t>
    </r>
    <r>
      <rPr>
        <sz val="14"/>
        <color rgb="FF000000"/>
        <rFont val="Times New Roman"/>
        <charset val="134"/>
      </rPr>
      <t>600</t>
    </r>
    <r>
      <rPr>
        <sz val="14"/>
        <color rgb="FF000000"/>
        <rFont val="方正仿宋简体"/>
        <charset val="134"/>
      </rPr>
      <t>亩、格什勒克吾斯塘（</t>
    </r>
    <r>
      <rPr>
        <sz val="14"/>
        <color rgb="FF000000"/>
        <rFont val="Times New Roman"/>
        <charset val="134"/>
      </rPr>
      <t>14</t>
    </r>
    <r>
      <rPr>
        <sz val="14"/>
        <color rgb="FF000000"/>
        <rFont val="方正仿宋简体"/>
        <charset val="134"/>
      </rPr>
      <t>）村</t>
    </r>
    <r>
      <rPr>
        <sz val="14"/>
        <color rgb="FF000000"/>
        <rFont val="Times New Roman"/>
        <charset val="134"/>
      </rPr>
      <t>400</t>
    </r>
    <r>
      <rPr>
        <sz val="14"/>
        <color rgb="FF000000"/>
        <rFont val="方正仿宋简体"/>
        <charset val="134"/>
      </rPr>
      <t>亩、尤木拉克却勒（</t>
    </r>
    <r>
      <rPr>
        <sz val="14"/>
        <color rgb="FF000000"/>
        <rFont val="Times New Roman"/>
        <charset val="134"/>
      </rPr>
      <t>16</t>
    </r>
    <r>
      <rPr>
        <sz val="14"/>
        <color rgb="FF000000"/>
        <rFont val="方正仿宋简体"/>
        <charset val="134"/>
      </rPr>
      <t>）村</t>
    </r>
    <r>
      <rPr>
        <sz val="14"/>
        <color rgb="FF000000"/>
        <rFont val="Times New Roman"/>
        <charset val="134"/>
      </rPr>
      <t>200</t>
    </r>
    <r>
      <rPr>
        <sz val="14"/>
        <color rgb="FF000000"/>
        <rFont val="方正仿宋简体"/>
        <charset val="134"/>
      </rPr>
      <t>亩、喀拉玉吉买（</t>
    </r>
    <r>
      <rPr>
        <sz val="14"/>
        <color rgb="FF000000"/>
        <rFont val="Times New Roman"/>
        <charset val="134"/>
      </rPr>
      <t>17</t>
    </r>
    <r>
      <rPr>
        <sz val="14"/>
        <color rgb="FF000000"/>
        <rFont val="方正仿宋简体"/>
        <charset val="134"/>
      </rPr>
      <t>）村</t>
    </r>
    <r>
      <rPr>
        <sz val="14"/>
        <color rgb="FF000000"/>
        <rFont val="Times New Roman"/>
        <charset val="134"/>
      </rPr>
      <t>300</t>
    </r>
    <r>
      <rPr>
        <sz val="14"/>
        <color rgb="FF000000"/>
        <rFont val="方正仿宋简体"/>
        <charset val="134"/>
      </rPr>
      <t>亩、阿克墩（</t>
    </r>
    <r>
      <rPr>
        <sz val="14"/>
        <color rgb="FF000000"/>
        <rFont val="Times New Roman"/>
        <charset val="134"/>
      </rPr>
      <t>18</t>
    </r>
    <r>
      <rPr>
        <sz val="14"/>
        <color rgb="FF000000"/>
        <rFont val="方正仿宋简体"/>
        <charset val="134"/>
      </rPr>
      <t>）村</t>
    </r>
    <r>
      <rPr>
        <sz val="14"/>
        <color rgb="FF000000"/>
        <rFont val="Times New Roman"/>
        <charset val="134"/>
      </rPr>
      <t>300</t>
    </r>
    <r>
      <rPr>
        <sz val="14"/>
        <color rgb="FF000000"/>
        <rFont val="方正仿宋简体"/>
        <charset val="134"/>
      </rPr>
      <t>亩。</t>
    </r>
    <r>
      <rPr>
        <sz val="14"/>
        <color rgb="FF000000"/>
        <rFont val="Times New Roman"/>
        <charset val="134"/>
      </rPr>
      <t xml:space="preserve">
2.</t>
    </r>
    <r>
      <rPr>
        <sz val="14"/>
        <color rgb="FF000000"/>
        <rFont val="方正仿宋简体"/>
        <charset val="134"/>
      </rPr>
      <t>投资</t>
    </r>
    <r>
      <rPr>
        <sz val="14"/>
        <color rgb="FF000000"/>
        <rFont val="Times New Roman"/>
        <charset val="134"/>
      </rPr>
      <t>50</t>
    </r>
    <r>
      <rPr>
        <sz val="14"/>
        <color rgb="FF000000"/>
        <rFont val="方正仿宋简体"/>
        <charset val="134"/>
      </rPr>
      <t>万元，在恰尔巴格乡阿热买里（</t>
    </r>
    <r>
      <rPr>
        <sz val="14"/>
        <color rgb="FF000000"/>
        <rFont val="Times New Roman"/>
        <charset val="134"/>
      </rPr>
      <t>5</t>
    </r>
    <r>
      <rPr>
        <sz val="14"/>
        <color rgb="FF000000"/>
        <rFont val="方正仿宋简体"/>
        <charset val="134"/>
      </rPr>
      <t>）村、墩买里（</t>
    </r>
    <r>
      <rPr>
        <sz val="14"/>
        <color rgb="FF000000"/>
        <rFont val="Times New Roman"/>
        <charset val="134"/>
      </rPr>
      <t>19</t>
    </r>
    <r>
      <rPr>
        <sz val="14"/>
        <color rgb="FF000000"/>
        <rFont val="方正仿宋简体"/>
        <charset val="134"/>
      </rPr>
      <t>）村各种植</t>
    </r>
    <r>
      <rPr>
        <sz val="14"/>
        <color rgb="FF000000"/>
        <rFont val="Times New Roman"/>
        <charset val="134"/>
      </rPr>
      <t>500</t>
    </r>
    <r>
      <rPr>
        <sz val="14"/>
        <color rgb="FF000000"/>
        <rFont val="方正仿宋简体"/>
        <charset val="134"/>
      </rPr>
      <t>亩巨菌草，按照</t>
    </r>
    <r>
      <rPr>
        <sz val="14"/>
        <color rgb="FF000000"/>
        <rFont val="Times New Roman"/>
        <charset val="134"/>
      </rPr>
      <t>500</t>
    </r>
    <r>
      <rPr>
        <sz val="14"/>
        <color rgb="FF000000"/>
        <rFont val="方正仿宋简体"/>
        <charset val="134"/>
      </rPr>
      <t>元</t>
    </r>
    <r>
      <rPr>
        <sz val="14"/>
        <color rgb="FF000000"/>
        <rFont val="Times New Roman"/>
        <charset val="134"/>
      </rPr>
      <t>/</t>
    </r>
    <r>
      <rPr>
        <sz val="14"/>
        <color rgb="FF000000"/>
        <rFont val="方正仿宋简体"/>
        <charset val="134"/>
      </rPr>
      <t>亩的标准补贴到户，主要用于购置巨菌草苗。</t>
    </r>
    <r>
      <rPr>
        <sz val="14"/>
        <color rgb="FF000000"/>
        <rFont val="Times New Roman"/>
        <charset val="134"/>
      </rPr>
      <t xml:space="preserve">
3.</t>
    </r>
    <r>
      <rPr>
        <sz val="14"/>
        <color rgb="FF000000"/>
        <rFont val="方正仿宋简体"/>
        <charset val="134"/>
      </rPr>
      <t>投资</t>
    </r>
    <r>
      <rPr>
        <sz val="14"/>
        <color rgb="FF000000"/>
        <rFont val="Times New Roman"/>
        <charset val="134"/>
      </rPr>
      <t>25</t>
    </r>
    <r>
      <rPr>
        <sz val="14"/>
        <color rgb="FF000000"/>
        <rFont val="方正仿宋简体"/>
        <charset val="134"/>
      </rPr>
      <t>万元，采购手推式挤奶器</t>
    </r>
    <r>
      <rPr>
        <sz val="14"/>
        <color rgb="FF000000"/>
        <rFont val="Times New Roman"/>
        <charset val="134"/>
      </rPr>
      <t>100</t>
    </r>
    <r>
      <rPr>
        <sz val="14"/>
        <color rgb="FF000000"/>
        <rFont val="方正仿宋简体"/>
        <charset val="134"/>
      </rPr>
      <t>台，每台</t>
    </r>
    <r>
      <rPr>
        <sz val="14"/>
        <color rgb="FF000000"/>
        <rFont val="Times New Roman"/>
        <charset val="134"/>
      </rPr>
      <t>2500</t>
    </r>
    <r>
      <rPr>
        <sz val="14"/>
        <color rgb="FF000000"/>
        <rFont val="方正仿宋简体"/>
        <charset val="134"/>
      </rPr>
      <t>元</t>
    </r>
    <r>
      <rPr>
        <sz val="14"/>
        <color rgb="FF000000"/>
        <rFont val="Times New Roman"/>
        <charset val="134"/>
      </rPr>
      <t>/</t>
    </r>
    <r>
      <rPr>
        <sz val="14"/>
        <color rgb="FF000000"/>
        <rFont val="方正仿宋简体"/>
        <charset val="134"/>
      </rPr>
      <t>户，租赁给</t>
    </r>
    <r>
      <rPr>
        <sz val="14"/>
        <color rgb="FF000000"/>
        <rFont val="Times New Roman"/>
        <charset val="134"/>
      </rPr>
      <t>100</t>
    </r>
    <r>
      <rPr>
        <sz val="14"/>
        <color rgb="FF000000"/>
        <rFont val="方正仿宋简体"/>
        <charset val="134"/>
      </rPr>
      <t>户奶牛养殖大户。</t>
    </r>
  </si>
  <si>
    <t>bcx-2021-22</t>
  </si>
  <si>
    <r>
      <rPr>
        <sz val="16"/>
        <color rgb="FF000000"/>
        <rFont val="Times New Roman"/>
        <charset val="134"/>
      </rPr>
      <t>“</t>
    </r>
    <r>
      <rPr>
        <sz val="16"/>
        <color rgb="FF000000"/>
        <rFont val="方正仿宋简体"/>
        <charset val="134"/>
      </rPr>
      <t>四良一规范</t>
    </r>
    <r>
      <rPr>
        <sz val="16"/>
        <color rgb="FF000000"/>
        <rFont val="Times New Roman"/>
        <charset val="134"/>
      </rPr>
      <t>”</t>
    </r>
    <r>
      <rPr>
        <sz val="16"/>
        <color rgb="FF000000"/>
        <rFont val="方正仿宋简体"/>
        <charset val="134"/>
      </rPr>
      <t>标准养殖推广</t>
    </r>
  </si>
  <si>
    <r>
      <rPr>
        <sz val="12"/>
        <color rgb="FF000000"/>
        <rFont val="方正仿宋简体"/>
        <charset val="134"/>
      </rPr>
      <t>色力布亚镇阿克吾斯塘（</t>
    </r>
    <r>
      <rPr>
        <sz val="12"/>
        <color rgb="FF000000"/>
        <rFont val="Times New Roman"/>
        <charset val="134"/>
      </rPr>
      <t>4</t>
    </r>
    <r>
      <rPr>
        <sz val="12"/>
        <color rgb="FF000000"/>
        <rFont val="方正仿宋简体"/>
        <charset val="134"/>
      </rPr>
      <t>）村、昆其布隆</t>
    </r>
    <r>
      <rPr>
        <sz val="12"/>
        <color rgb="FF000000"/>
        <rFont val="Times New Roman"/>
        <charset val="134"/>
      </rPr>
      <t>(9)</t>
    </r>
    <r>
      <rPr>
        <sz val="12"/>
        <color rgb="FF000000"/>
        <rFont val="方正仿宋简体"/>
        <charset val="134"/>
      </rPr>
      <t>村、帕合米勒克（</t>
    </r>
    <r>
      <rPr>
        <sz val="12"/>
        <color rgb="FF000000"/>
        <rFont val="Times New Roman"/>
        <charset val="134"/>
      </rPr>
      <t>11</t>
    </r>
    <r>
      <rPr>
        <sz val="12"/>
        <color rgb="FF000000"/>
        <rFont val="方正仿宋简体"/>
        <charset val="134"/>
      </rPr>
      <t>）村、阿克墩结米（</t>
    </r>
    <r>
      <rPr>
        <sz val="12"/>
        <color rgb="FF000000"/>
        <rFont val="Times New Roman"/>
        <charset val="134"/>
      </rPr>
      <t>13</t>
    </r>
    <r>
      <rPr>
        <sz val="12"/>
        <color rgb="FF000000"/>
        <rFont val="方正仿宋简体"/>
        <charset val="134"/>
      </rPr>
      <t>）村、博孜艾日克（</t>
    </r>
    <r>
      <rPr>
        <sz val="12"/>
        <color rgb="FF000000"/>
        <rFont val="Times New Roman"/>
        <charset val="134"/>
      </rPr>
      <t>17</t>
    </r>
    <r>
      <rPr>
        <sz val="12"/>
        <color rgb="FF000000"/>
        <rFont val="方正仿宋简体"/>
        <charset val="134"/>
      </rPr>
      <t>）村、英阿瓦提（</t>
    </r>
    <r>
      <rPr>
        <sz val="12"/>
        <color rgb="FF000000"/>
        <rFont val="Times New Roman"/>
        <charset val="134"/>
      </rPr>
      <t>18</t>
    </r>
    <r>
      <rPr>
        <sz val="12"/>
        <color rgb="FF000000"/>
        <rFont val="方正仿宋简体"/>
        <charset val="134"/>
      </rPr>
      <t>）村、科台克力克（</t>
    </r>
    <r>
      <rPr>
        <sz val="12"/>
        <color rgb="FF000000"/>
        <rFont val="Times New Roman"/>
        <charset val="134"/>
      </rPr>
      <t>22</t>
    </r>
    <r>
      <rPr>
        <sz val="12"/>
        <color rgb="FF000000"/>
        <rFont val="方正仿宋简体"/>
        <charset val="134"/>
      </rPr>
      <t>）村；夏马勒乡夏玛勒（</t>
    </r>
    <r>
      <rPr>
        <sz val="12"/>
        <color rgb="FF000000"/>
        <rFont val="Times New Roman"/>
        <charset val="134"/>
      </rPr>
      <t>2</t>
    </r>
    <r>
      <rPr>
        <sz val="12"/>
        <color rgb="FF000000"/>
        <rFont val="方正仿宋简体"/>
        <charset val="134"/>
      </rPr>
      <t>）村、古勒巴格（</t>
    </r>
    <r>
      <rPr>
        <sz val="12"/>
        <color rgb="FF000000"/>
        <rFont val="Times New Roman"/>
        <charset val="134"/>
      </rPr>
      <t>3</t>
    </r>
    <r>
      <rPr>
        <sz val="12"/>
        <color rgb="FF000000"/>
        <rFont val="方正仿宋简体"/>
        <charset val="134"/>
      </rPr>
      <t>）村、吾斯塘贝希（</t>
    </r>
    <r>
      <rPr>
        <sz val="12"/>
        <color rgb="FF000000"/>
        <rFont val="Times New Roman"/>
        <charset val="134"/>
      </rPr>
      <t>5</t>
    </r>
    <r>
      <rPr>
        <sz val="12"/>
        <color rgb="FF000000"/>
        <rFont val="方正仿宋简体"/>
        <charset val="134"/>
      </rPr>
      <t>）村、牧场（</t>
    </r>
    <r>
      <rPr>
        <sz val="12"/>
        <color rgb="FF000000"/>
        <rFont val="Times New Roman"/>
        <charset val="134"/>
      </rPr>
      <t>12</t>
    </r>
    <r>
      <rPr>
        <sz val="12"/>
        <color rgb="FF000000"/>
        <rFont val="方正仿宋简体"/>
        <charset val="134"/>
      </rPr>
      <t>）村；英吾斯塘乡加格达（</t>
    </r>
    <r>
      <rPr>
        <sz val="12"/>
        <color rgb="FF000000"/>
        <rFont val="Times New Roman"/>
        <charset val="134"/>
      </rPr>
      <t>1</t>
    </r>
    <r>
      <rPr>
        <sz val="12"/>
        <color rgb="FF000000"/>
        <rFont val="方正仿宋简体"/>
        <charset val="134"/>
      </rPr>
      <t>）村、其盖库都克（</t>
    </r>
    <r>
      <rPr>
        <sz val="12"/>
        <color rgb="FF000000"/>
        <rFont val="Times New Roman"/>
        <charset val="134"/>
      </rPr>
      <t>2</t>
    </r>
    <r>
      <rPr>
        <sz val="12"/>
        <color rgb="FF000000"/>
        <rFont val="方正仿宋简体"/>
        <charset val="134"/>
      </rPr>
      <t>）村、库木奇库勒（</t>
    </r>
    <r>
      <rPr>
        <sz val="12"/>
        <color rgb="FF000000"/>
        <rFont val="Times New Roman"/>
        <charset val="134"/>
      </rPr>
      <t>3</t>
    </r>
    <r>
      <rPr>
        <sz val="12"/>
        <color rgb="FF000000"/>
        <rFont val="方正仿宋简体"/>
        <charset val="134"/>
      </rPr>
      <t>）村（非贫困村）、且迪尔（</t>
    </r>
    <r>
      <rPr>
        <sz val="12"/>
        <color rgb="FF000000"/>
        <rFont val="Times New Roman"/>
        <charset val="134"/>
      </rPr>
      <t>4</t>
    </r>
    <r>
      <rPr>
        <sz val="12"/>
        <color rgb="FF000000"/>
        <rFont val="方正仿宋简体"/>
        <charset val="134"/>
      </rPr>
      <t>）村（非贫困村）、协开尔巴格（</t>
    </r>
    <r>
      <rPr>
        <sz val="12"/>
        <color rgb="FF000000"/>
        <rFont val="Times New Roman"/>
        <charset val="134"/>
      </rPr>
      <t>5</t>
    </r>
    <r>
      <rPr>
        <sz val="12"/>
        <color rgb="FF000000"/>
        <rFont val="方正仿宋简体"/>
        <charset val="134"/>
      </rPr>
      <t>）村、再库勒（</t>
    </r>
    <r>
      <rPr>
        <sz val="12"/>
        <color rgb="FF000000"/>
        <rFont val="Times New Roman"/>
        <charset val="134"/>
      </rPr>
      <t>6</t>
    </r>
    <r>
      <rPr>
        <sz val="12"/>
        <color rgb="FF000000"/>
        <rFont val="方正仿宋简体"/>
        <charset val="134"/>
      </rPr>
      <t>）村（非贫困村）、铁热克力克（</t>
    </r>
    <r>
      <rPr>
        <sz val="12"/>
        <color rgb="FF000000"/>
        <rFont val="Times New Roman"/>
        <charset val="134"/>
      </rPr>
      <t>7</t>
    </r>
    <r>
      <rPr>
        <sz val="12"/>
        <color rgb="FF000000"/>
        <rFont val="方正仿宋简体"/>
        <charset val="134"/>
      </rPr>
      <t>）村、阔纳巴扎（</t>
    </r>
    <r>
      <rPr>
        <sz val="12"/>
        <color rgb="FF000000"/>
        <rFont val="Times New Roman"/>
        <charset val="134"/>
      </rPr>
      <t>8</t>
    </r>
    <r>
      <rPr>
        <sz val="12"/>
        <color rgb="FF000000"/>
        <rFont val="方正仿宋简体"/>
        <charset val="134"/>
      </rPr>
      <t>）村、奥尔曼（</t>
    </r>
    <r>
      <rPr>
        <sz val="12"/>
        <color rgb="FF000000"/>
        <rFont val="Times New Roman"/>
        <charset val="134"/>
      </rPr>
      <t>9</t>
    </r>
    <r>
      <rPr>
        <sz val="12"/>
        <color rgb="FF000000"/>
        <rFont val="方正仿宋简体"/>
        <charset val="134"/>
      </rPr>
      <t>）村、阿特恰帕尔（</t>
    </r>
    <r>
      <rPr>
        <sz val="12"/>
        <color rgb="FF000000"/>
        <rFont val="Times New Roman"/>
        <charset val="134"/>
      </rPr>
      <t>10</t>
    </r>
    <r>
      <rPr>
        <sz val="12"/>
        <color rgb="FF000000"/>
        <rFont val="方正仿宋简体"/>
        <charset val="134"/>
      </rPr>
      <t>）村、库木库勒（</t>
    </r>
    <r>
      <rPr>
        <sz val="12"/>
        <color rgb="FF000000"/>
        <rFont val="Times New Roman"/>
        <charset val="134"/>
      </rPr>
      <t>12</t>
    </r>
    <r>
      <rPr>
        <sz val="12"/>
        <color rgb="FF000000"/>
        <rFont val="方正仿宋简体"/>
        <charset val="134"/>
      </rPr>
      <t>）村、英吾斯塘（</t>
    </r>
    <r>
      <rPr>
        <sz val="12"/>
        <color rgb="FF000000"/>
        <rFont val="Times New Roman"/>
        <charset val="134"/>
      </rPr>
      <t>13</t>
    </r>
    <r>
      <rPr>
        <sz val="12"/>
        <color rgb="FF000000"/>
        <rFont val="方正仿宋简体"/>
        <charset val="134"/>
      </rPr>
      <t>）村、格什勒克吾斯塘（</t>
    </r>
    <r>
      <rPr>
        <sz val="12"/>
        <color rgb="FF000000"/>
        <rFont val="Times New Roman"/>
        <charset val="134"/>
      </rPr>
      <t>14</t>
    </r>
    <r>
      <rPr>
        <sz val="12"/>
        <color rgb="FF000000"/>
        <rFont val="方正仿宋简体"/>
        <charset val="134"/>
      </rPr>
      <t>）村、拜什塔木（</t>
    </r>
    <r>
      <rPr>
        <sz val="12"/>
        <color rgb="FF000000"/>
        <rFont val="Times New Roman"/>
        <charset val="134"/>
      </rPr>
      <t>15</t>
    </r>
    <r>
      <rPr>
        <sz val="12"/>
        <color rgb="FF000000"/>
        <rFont val="方正仿宋简体"/>
        <charset val="134"/>
      </rPr>
      <t>）村、尤木拉克却勒（</t>
    </r>
    <r>
      <rPr>
        <sz val="12"/>
        <color rgb="FF000000"/>
        <rFont val="Times New Roman"/>
        <charset val="134"/>
      </rPr>
      <t>16</t>
    </r>
    <r>
      <rPr>
        <sz val="12"/>
        <color rgb="FF000000"/>
        <rFont val="方正仿宋简体"/>
        <charset val="134"/>
      </rPr>
      <t>）村、喀拉玉吉买（</t>
    </r>
    <r>
      <rPr>
        <sz val="12"/>
        <color rgb="FF000000"/>
        <rFont val="Times New Roman"/>
        <charset val="134"/>
      </rPr>
      <t>17</t>
    </r>
    <r>
      <rPr>
        <sz val="12"/>
        <color rgb="FF000000"/>
        <rFont val="方正仿宋简体"/>
        <charset val="134"/>
      </rPr>
      <t>）村、阿克墩（</t>
    </r>
    <r>
      <rPr>
        <sz val="12"/>
        <color rgb="FF000000"/>
        <rFont val="Times New Roman"/>
        <charset val="134"/>
      </rPr>
      <t>18</t>
    </r>
    <r>
      <rPr>
        <sz val="12"/>
        <color rgb="FF000000"/>
        <rFont val="方正仿宋简体"/>
        <charset val="134"/>
      </rPr>
      <t>）村、也台买里（</t>
    </r>
    <r>
      <rPr>
        <sz val="12"/>
        <color rgb="FF000000"/>
        <rFont val="Times New Roman"/>
        <charset val="134"/>
      </rPr>
      <t>19</t>
    </r>
    <r>
      <rPr>
        <sz val="12"/>
        <color rgb="FF000000"/>
        <rFont val="方正仿宋简体"/>
        <charset val="134"/>
      </rPr>
      <t>）村；琼库尔恰克乡阿克托格拉克（</t>
    </r>
    <r>
      <rPr>
        <sz val="12"/>
        <color rgb="FF000000"/>
        <rFont val="Times New Roman"/>
        <charset val="134"/>
      </rPr>
      <t>16</t>
    </r>
    <r>
      <rPr>
        <sz val="12"/>
        <color rgb="FF000000"/>
        <rFont val="方正仿宋简体"/>
        <charset val="134"/>
      </rPr>
      <t>）村；恰尔巴格乡达里亚博依（</t>
    </r>
    <r>
      <rPr>
        <sz val="12"/>
        <color rgb="FF000000"/>
        <rFont val="Times New Roman"/>
        <charset val="134"/>
      </rPr>
      <t>2</t>
    </r>
    <r>
      <rPr>
        <sz val="12"/>
        <color rgb="FF000000"/>
        <rFont val="方正仿宋简体"/>
        <charset val="134"/>
      </rPr>
      <t>）村、店阿勒迪（</t>
    </r>
    <r>
      <rPr>
        <sz val="12"/>
        <color rgb="FF000000"/>
        <rFont val="Times New Roman"/>
        <charset val="134"/>
      </rPr>
      <t>3</t>
    </r>
    <r>
      <rPr>
        <sz val="12"/>
        <color rgb="FF000000"/>
        <rFont val="方正仿宋简体"/>
        <charset val="134"/>
      </rPr>
      <t>）村、阿勒台买里（</t>
    </r>
    <r>
      <rPr>
        <sz val="12"/>
        <color rgb="FF000000"/>
        <rFont val="Times New Roman"/>
        <charset val="134"/>
      </rPr>
      <t>4</t>
    </r>
    <r>
      <rPr>
        <sz val="12"/>
        <color rgb="FF000000"/>
        <rFont val="方正仿宋简体"/>
        <charset val="134"/>
      </rPr>
      <t>）村、阿热买里（</t>
    </r>
    <r>
      <rPr>
        <sz val="12"/>
        <color rgb="FF000000"/>
        <rFont val="Times New Roman"/>
        <charset val="134"/>
      </rPr>
      <t>5</t>
    </r>
    <r>
      <rPr>
        <sz val="12"/>
        <color rgb="FF000000"/>
        <rFont val="方正仿宋简体"/>
        <charset val="134"/>
      </rPr>
      <t>）村、阿拉格尔买里（</t>
    </r>
    <r>
      <rPr>
        <sz val="12"/>
        <color rgb="FF000000"/>
        <rFont val="Times New Roman"/>
        <charset val="134"/>
      </rPr>
      <t>6</t>
    </r>
    <r>
      <rPr>
        <sz val="12"/>
        <color rgb="FF000000"/>
        <rFont val="方正仿宋简体"/>
        <charset val="134"/>
      </rPr>
      <t>）村、塔格阿勒迪（</t>
    </r>
    <r>
      <rPr>
        <sz val="12"/>
        <color rgb="FF000000"/>
        <rFont val="Times New Roman"/>
        <charset val="134"/>
      </rPr>
      <t>7</t>
    </r>
    <r>
      <rPr>
        <sz val="12"/>
        <color rgb="FF000000"/>
        <rFont val="方正仿宋简体"/>
        <charset val="134"/>
      </rPr>
      <t>）村、吐格曼买里（</t>
    </r>
    <r>
      <rPr>
        <sz val="12"/>
        <color rgb="FF000000"/>
        <rFont val="Times New Roman"/>
        <charset val="134"/>
      </rPr>
      <t>8</t>
    </r>
    <r>
      <rPr>
        <sz val="12"/>
        <color rgb="FF000000"/>
        <rFont val="方正仿宋简体"/>
        <charset val="134"/>
      </rPr>
      <t>）村、苏孜克阔里（</t>
    </r>
    <r>
      <rPr>
        <sz val="12"/>
        <color rgb="FF000000"/>
        <rFont val="Times New Roman"/>
        <charset val="134"/>
      </rPr>
      <t>9</t>
    </r>
    <r>
      <rPr>
        <sz val="12"/>
        <color rgb="FF000000"/>
        <rFont val="方正仿宋简体"/>
        <charset val="134"/>
      </rPr>
      <t>）村、拍斯吾斯塘（</t>
    </r>
    <r>
      <rPr>
        <sz val="12"/>
        <color rgb="FF000000"/>
        <rFont val="Times New Roman"/>
        <charset val="134"/>
      </rPr>
      <t>10</t>
    </r>
    <r>
      <rPr>
        <sz val="12"/>
        <color rgb="FF000000"/>
        <rFont val="方正仿宋简体"/>
        <charset val="134"/>
      </rPr>
      <t>）村、奥依阔坦（</t>
    </r>
    <r>
      <rPr>
        <sz val="12"/>
        <color rgb="FF000000"/>
        <rFont val="Times New Roman"/>
        <charset val="134"/>
      </rPr>
      <t>11</t>
    </r>
    <r>
      <rPr>
        <sz val="12"/>
        <color rgb="FF000000"/>
        <rFont val="方正仿宋简体"/>
        <charset val="134"/>
      </rPr>
      <t>）村、其盖里克（</t>
    </r>
    <r>
      <rPr>
        <sz val="12"/>
        <color rgb="FF000000"/>
        <rFont val="Times New Roman"/>
        <charset val="134"/>
      </rPr>
      <t>12</t>
    </r>
    <r>
      <rPr>
        <sz val="12"/>
        <color rgb="FF000000"/>
        <rFont val="方正仿宋简体"/>
        <charset val="134"/>
      </rPr>
      <t>）村、科克却勒博依（</t>
    </r>
    <r>
      <rPr>
        <sz val="12"/>
        <color rgb="FF000000"/>
        <rFont val="Times New Roman"/>
        <charset val="134"/>
      </rPr>
      <t>13</t>
    </r>
    <r>
      <rPr>
        <sz val="12"/>
        <color rgb="FF000000"/>
        <rFont val="方正仿宋简体"/>
        <charset val="134"/>
      </rPr>
      <t>）村、且迪塔格（</t>
    </r>
    <r>
      <rPr>
        <sz val="12"/>
        <color rgb="FF000000"/>
        <rFont val="Times New Roman"/>
        <charset val="134"/>
      </rPr>
      <t>14</t>
    </r>
    <r>
      <rPr>
        <sz val="12"/>
        <color rgb="FF000000"/>
        <rFont val="方正仿宋简体"/>
        <charset val="134"/>
      </rPr>
      <t>）村、炮台（</t>
    </r>
    <r>
      <rPr>
        <sz val="12"/>
        <color rgb="FF000000"/>
        <rFont val="Times New Roman"/>
        <charset val="134"/>
      </rPr>
      <t>16</t>
    </r>
    <r>
      <rPr>
        <sz val="12"/>
        <color rgb="FF000000"/>
        <rFont val="方正仿宋简体"/>
        <charset val="134"/>
      </rPr>
      <t>）村、库木加依（</t>
    </r>
    <r>
      <rPr>
        <sz val="12"/>
        <color rgb="FF000000"/>
        <rFont val="Times New Roman"/>
        <charset val="134"/>
      </rPr>
      <t>17</t>
    </r>
    <r>
      <rPr>
        <sz val="12"/>
        <color rgb="FF000000"/>
        <rFont val="方正仿宋简体"/>
        <charset val="134"/>
      </rPr>
      <t>）村、郎喀勒克（</t>
    </r>
    <r>
      <rPr>
        <sz val="12"/>
        <color rgb="FF000000"/>
        <rFont val="Times New Roman"/>
        <charset val="134"/>
      </rPr>
      <t>18</t>
    </r>
    <r>
      <rPr>
        <sz val="12"/>
        <color rgb="FF000000"/>
        <rFont val="方正仿宋简体"/>
        <charset val="134"/>
      </rPr>
      <t>）村、墩买里（</t>
    </r>
    <r>
      <rPr>
        <sz val="12"/>
        <color rgb="FF000000"/>
        <rFont val="Times New Roman"/>
        <charset val="134"/>
      </rPr>
      <t>19</t>
    </r>
    <r>
      <rPr>
        <sz val="12"/>
        <color rgb="FF000000"/>
        <rFont val="方正仿宋简体"/>
        <charset val="134"/>
      </rPr>
      <t>）村；阿纳库勒乡阿拉格尔且克（</t>
    </r>
    <r>
      <rPr>
        <sz val="12"/>
        <color rgb="FF000000"/>
        <rFont val="Times New Roman"/>
        <charset val="134"/>
      </rPr>
      <t>1</t>
    </r>
    <r>
      <rPr>
        <sz val="12"/>
        <color rgb="FF000000"/>
        <rFont val="方正仿宋简体"/>
        <charset val="134"/>
      </rPr>
      <t>）村、墩买里（</t>
    </r>
    <r>
      <rPr>
        <sz val="12"/>
        <color rgb="FF000000"/>
        <rFont val="Times New Roman"/>
        <charset val="134"/>
      </rPr>
      <t>2</t>
    </r>
    <r>
      <rPr>
        <sz val="12"/>
        <color rgb="FF000000"/>
        <rFont val="方正仿宋简体"/>
        <charset val="134"/>
      </rPr>
      <t>）村、阿恰勒（</t>
    </r>
    <r>
      <rPr>
        <sz val="12"/>
        <color rgb="FF000000"/>
        <rFont val="Times New Roman"/>
        <charset val="134"/>
      </rPr>
      <t>3)</t>
    </r>
    <r>
      <rPr>
        <sz val="12"/>
        <color rgb="FF000000"/>
        <rFont val="方正仿宋简体"/>
        <charset val="134"/>
      </rPr>
      <t>村、库木博古孜</t>
    </r>
    <r>
      <rPr>
        <sz val="12"/>
        <color rgb="FF000000"/>
        <rFont val="Times New Roman"/>
        <charset val="134"/>
      </rPr>
      <t>(4)</t>
    </r>
    <r>
      <rPr>
        <sz val="12"/>
        <color rgb="FF000000"/>
        <rFont val="方正仿宋简体"/>
        <charset val="134"/>
      </rPr>
      <t>村、曲许尔盖</t>
    </r>
    <r>
      <rPr>
        <sz val="12"/>
        <color rgb="FF000000"/>
        <rFont val="Times New Roman"/>
        <charset val="134"/>
      </rPr>
      <t>(5)</t>
    </r>
    <r>
      <rPr>
        <sz val="12"/>
        <color rgb="FF000000"/>
        <rFont val="方正仿宋简体"/>
        <charset val="134"/>
      </rPr>
      <t>村、结然塔拉</t>
    </r>
    <r>
      <rPr>
        <sz val="12"/>
        <color rgb="FF000000"/>
        <rFont val="Times New Roman"/>
        <charset val="134"/>
      </rPr>
      <t>(6)</t>
    </r>
    <r>
      <rPr>
        <sz val="12"/>
        <color rgb="FF000000"/>
        <rFont val="方正仿宋简体"/>
        <charset val="134"/>
      </rPr>
      <t>村、博孜买里</t>
    </r>
    <r>
      <rPr>
        <sz val="12"/>
        <color rgb="FF000000"/>
        <rFont val="Times New Roman"/>
        <charset val="134"/>
      </rPr>
      <t>(7)</t>
    </r>
    <r>
      <rPr>
        <sz val="12"/>
        <color rgb="FF000000"/>
        <rFont val="方正仿宋简体"/>
        <charset val="134"/>
      </rPr>
      <t>村、诺尔贝希</t>
    </r>
    <r>
      <rPr>
        <sz val="12"/>
        <color rgb="FF000000"/>
        <rFont val="Times New Roman"/>
        <charset val="134"/>
      </rPr>
      <t>(8)</t>
    </r>
    <r>
      <rPr>
        <sz val="12"/>
        <color rgb="FF000000"/>
        <rFont val="方正仿宋简体"/>
        <charset val="134"/>
      </rPr>
      <t>村、拜什吐普</t>
    </r>
    <r>
      <rPr>
        <sz val="12"/>
        <color rgb="FF000000"/>
        <rFont val="Times New Roman"/>
        <charset val="134"/>
      </rPr>
      <t>(9)</t>
    </r>
    <r>
      <rPr>
        <sz val="12"/>
        <color rgb="FF000000"/>
        <rFont val="方正仿宋简体"/>
        <charset val="134"/>
      </rPr>
      <t>村、昆其买里（</t>
    </r>
    <r>
      <rPr>
        <sz val="12"/>
        <color rgb="FF000000"/>
        <rFont val="Times New Roman"/>
        <charset val="134"/>
      </rPr>
      <t>11</t>
    </r>
    <r>
      <rPr>
        <sz val="12"/>
        <color rgb="FF000000"/>
        <rFont val="方正仿宋简体"/>
        <charset val="134"/>
      </rPr>
      <t>）村、开勒坪博孜（</t>
    </r>
    <r>
      <rPr>
        <sz val="12"/>
        <color rgb="FF000000"/>
        <rFont val="Times New Roman"/>
        <charset val="134"/>
      </rPr>
      <t>12</t>
    </r>
    <r>
      <rPr>
        <sz val="12"/>
        <color rgb="FF000000"/>
        <rFont val="方正仿宋简体"/>
        <charset val="134"/>
      </rPr>
      <t>）村、胡木丹贝希</t>
    </r>
    <r>
      <rPr>
        <sz val="12"/>
        <color rgb="FF000000"/>
        <rFont val="Times New Roman"/>
        <charset val="134"/>
      </rPr>
      <t>(13)</t>
    </r>
    <r>
      <rPr>
        <sz val="12"/>
        <color rgb="FF000000"/>
        <rFont val="方正仿宋简体"/>
        <charset val="134"/>
      </rPr>
      <t>村、塔拉硝尔</t>
    </r>
    <r>
      <rPr>
        <sz val="12"/>
        <color rgb="FF000000"/>
        <rFont val="Times New Roman"/>
        <charset val="134"/>
      </rPr>
      <t>(14)</t>
    </r>
    <r>
      <rPr>
        <sz val="12"/>
        <color rgb="FF000000"/>
        <rFont val="方正仿宋简体"/>
        <charset val="134"/>
      </rPr>
      <t>村、园艺</t>
    </r>
    <r>
      <rPr>
        <sz val="12"/>
        <color rgb="FF000000"/>
        <rFont val="Times New Roman"/>
        <charset val="134"/>
      </rPr>
      <t>(15)</t>
    </r>
    <r>
      <rPr>
        <sz val="12"/>
        <color rgb="FF000000"/>
        <rFont val="方正仿宋简体"/>
        <charset val="134"/>
      </rPr>
      <t>村；阿拉格尔乡阿克央塔克（</t>
    </r>
    <r>
      <rPr>
        <sz val="12"/>
        <color rgb="FF000000"/>
        <rFont val="Times New Roman"/>
        <charset val="134"/>
      </rPr>
      <t>7</t>
    </r>
    <r>
      <rPr>
        <sz val="12"/>
        <color rgb="FF000000"/>
        <rFont val="方正仿宋简体"/>
        <charset val="134"/>
      </rPr>
      <t>）村、萨干吾斯塘（</t>
    </r>
    <r>
      <rPr>
        <sz val="12"/>
        <color rgb="FF000000"/>
        <rFont val="Times New Roman"/>
        <charset val="134"/>
      </rPr>
      <t>8</t>
    </r>
    <r>
      <rPr>
        <sz val="12"/>
        <color rgb="FF000000"/>
        <rFont val="方正仿宋简体"/>
        <charset val="134"/>
      </rPr>
      <t>）村、其干布拉克（</t>
    </r>
    <r>
      <rPr>
        <sz val="12"/>
        <color rgb="FF000000"/>
        <rFont val="Times New Roman"/>
        <charset val="134"/>
      </rPr>
      <t>9</t>
    </r>
    <r>
      <rPr>
        <sz val="12"/>
        <color rgb="FF000000"/>
        <rFont val="方正仿宋简体"/>
        <charset val="134"/>
      </rPr>
      <t>）村、喀拉艾肯（</t>
    </r>
    <r>
      <rPr>
        <sz val="12"/>
        <color rgb="FF000000"/>
        <rFont val="Times New Roman"/>
        <charset val="134"/>
      </rPr>
      <t>10</t>
    </r>
    <r>
      <rPr>
        <sz val="12"/>
        <color rgb="FF000000"/>
        <rFont val="方正仿宋简体"/>
        <charset val="134"/>
      </rPr>
      <t>）村、托什坎却勒（</t>
    </r>
    <r>
      <rPr>
        <sz val="12"/>
        <color rgb="FF000000"/>
        <rFont val="Times New Roman"/>
        <charset val="134"/>
      </rPr>
      <t>12</t>
    </r>
    <r>
      <rPr>
        <sz val="12"/>
        <color rgb="FF000000"/>
        <rFont val="方正仿宋简体"/>
        <charset val="134"/>
      </rPr>
      <t>）村、喀勒塔亚依拉克（</t>
    </r>
    <r>
      <rPr>
        <sz val="12"/>
        <color rgb="FF000000"/>
        <rFont val="Times New Roman"/>
        <charset val="134"/>
      </rPr>
      <t>14</t>
    </r>
    <r>
      <rPr>
        <sz val="12"/>
        <color rgb="FF000000"/>
        <rFont val="方正仿宋简体"/>
        <charset val="134"/>
      </rPr>
      <t>）村、阿克库勒（</t>
    </r>
    <r>
      <rPr>
        <sz val="12"/>
        <color rgb="FF000000"/>
        <rFont val="Times New Roman"/>
        <charset val="134"/>
      </rPr>
      <t>15)</t>
    </r>
    <r>
      <rPr>
        <sz val="12"/>
        <color rgb="FF000000"/>
        <rFont val="方正仿宋简体"/>
        <charset val="134"/>
      </rPr>
      <t>村；阿克萨克马热勒乡阿克萨克马热勒乡喀马勒克（</t>
    </r>
    <r>
      <rPr>
        <sz val="12"/>
        <color rgb="FF000000"/>
        <rFont val="Times New Roman"/>
        <charset val="134"/>
      </rPr>
      <t>1</t>
    </r>
    <r>
      <rPr>
        <sz val="12"/>
        <color rgb="FF000000"/>
        <rFont val="方正仿宋简体"/>
        <charset val="134"/>
      </rPr>
      <t>）、亚松迪（</t>
    </r>
    <r>
      <rPr>
        <sz val="12"/>
        <color rgb="FF000000"/>
        <rFont val="Times New Roman"/>
        <charset val="134"/>
      </rPr>
      <t>9</t>
    </r>
    <r>
      <rPr>
        <sz val="12"/>
        <color rgb="FF000000"/>
        <rFont val="方正仿宋简体"/>
        <charset val="134"/>
      </rPr>
      <t>）村、库曲尔买贝希（</t>
    </r>
    <r>
      <rPr>
        <sz val="12"/>
        <color rgb="FF000000"/>
        <rFont val="Times New Roman"/>
        <charset val="134"/>
      </rPr>
      <t>20</t>
    </r>
    <r>
      <rPr>
        <sz val="12"/>
        <color rgb="FF000000"/>
        <rFont val="方正仿宋简体"/>
        <charset val="134"/>
      </rPr>
      <t>）村。</t>
    </r>
  </si>
  <si>
    <r>
      <rPr>
        <sz val="14"/>
        <color rgb="FF000000"/>
        <rFont val="方正仿宋简体"/>
        <charset val="134"/>
      </rPr>
      <t>投资</t>
    </r>
    <r>
      <rPr>
        <sz val="14"/>
        <color rgb="FF000000"/>
        <rFont val="Times New Roman"/>
        <charset val="134"/>
      </rPr>
      <t>2115.3</t>
    </r>
    <r>
      <rPr>
        <sz val="14"/>
        <color rgb="FF000000"/>
        <rFont val="方正仿宋简体"/>
        <charset val="134"/>
      </rPr>
      <t>万元，为</t>
    </r>
    <r>
      <rPr>
        <sz val="14"/>
        <color rgb="FF000000"/>
        <rFont val="Times New Roman"/>
        <charset val="134"/>
      </rPr>
      <t>7051</t>
    </r>
    <r>
      <rPr>
        <sz val="14"/>
        <color rgb="FF000000"/>
        <rFont val="方正仿宋简体"/>
        <charset val="134"/>
      </rPr>
      <t>户有养殖条件的农户圈舍进行</t>
    </r>
    <r>
      <rPr>
        <sz val="14"/>
        <color rgb="FF000000"/>
        <rFont val="Times New Roman"/>
        <charset val="134"/>
      </rPr>
      <t>“</t>
    </r>
    <r>
      <rPr>
        <sz val="14"/>
        <color rgb="FF000000"/>
        <rFont val="方正仿宋简体"/>
        <charset val="134"/>
      </rPr>
      <t>四良一规范</t>
    </r>
    <r>
      <rPr>
        <sz val="14"/>
        <color rgb="FF000000"/>
        <rFont val="Times New Roman"/>
        <charset val="134"/>
      </rPr>
      <t>”</t>
    </r>
    <r>
      <rPr>
        <sz val="14"/>
        <color rgb="FF000000"/>
        <rFont val="方正仿宋简体"/>
        <charset val="134"/>
      </rPr>
      <t>标准化棚圈改造，主要进行分圈、分栏、通风、自动化饮水、粪污处理、提高贫困户科学养殖水平，每户</t>
    </r>
    <r>
      <rPr>
        <sz val="14"/>
        <color rgb="FF000000"/>
        <rFont val="Times New Roman"/>
        <charset val="134"/>
      </rPr>
      <t>3000</t>
    </r>
    <r>
      <rPr>
        <sz val="14"/>
        <color rgb="FF000000"/>
        <rFont val="方正仿宋简体"/>
        <charset val="134"/>
      </rPr>
      <t>元。其中：阿瓦提镇塔勒克（</t>
    </r>
    <r>
      <rPr>
        <sz val="14"/>
        <color rgb="FF000000"/>
        <rFont val="Times New Roman"/>
        <charset val="134"/>
      </rPr>
      <t>3</t>
    </r>
    <r>
      <rPr>
        <sz val="14"/>
        <color rgb="FF000000"/>
        <rFont val="方正仿宋简体"/>
        <charset val="134"/>
      </rPr>
      <t>）村</t>
    </r>
    <r>
      <rPr>
        <sz val="14"/>
        <color rgb="FF000000"/>
        <rFont val="Times New Roman"/>
        <charset val="134"/>
      </rPr>
      <t>58</t>
    </r>
    <r>
      <rPr>
        <sz val="14"/>
        <color rgb="FF000000"/>
        <rFont val="方正仿宋简体"/>
        <charset val="134"/>
      </rPr>
      <t>户（贫困户</t>
    </r>
    <r>
      <rPr>
        <sz val="14"/>
        <color rgb="FF000000"/>
        <rFont val="Times New Roman"/>
        <charset val="134"/>
      </rPr>
      <t>5</t>
    </r>
    <r>
      <rPr>
        <sz val="14"/>
        <color rgb="FF000000"/>
        <rFont val="方正仿宋简体"/>
        <charset val="134"/>
      </rPr>
      <t>户、一般户</t>
    </r>
    <r>
      <rPr>
        <sz val="14"/>
        <color rgb="FF000000"/>
        <rFont val="Times New Roman"/>
        <charset val="134"/>
      </rPr>
      <t>53</t>
    </r>
    <r>
      <rPr>
        <sz val="14"/>
        <color rgb="FF000000"/>
        <rFont val="方正仿宋简体"/>
        <charset val="134"/>
      </rPr>
      <t>户）、色力布亚镇</t>
    </r>
    <r>
      <rPr>
        <sz val="14"/>
        <color rgb="FF000000"/>
        <rFont val="Times New Roman"/>
        <charset val="134"/>
      </rPr>
      <t>620</t>
    </r>
    <r>
      <rPr>
        <sz val="14"/>
        <color rgb="FF000000"/>
        <rFont val="方正仿宋简体"/>
        <charset val="134"/>
      </rPr>
      <t>户（贫困户</t>
    </r>
    <r>
      <rPr>
        <sz val="14"/>
        <color rgb="FF000000"/>
        <rFont val="Times New Roman"/>
        <charset val="134"/>
      </rPr>
      <t>177</t>
    </r>
    <r>
      <rPr>
        <sz val="14"/>
        <color rgb="FF000000"/>
        <rFont val="方正仿宋简体"/>
        <charset val="134"/>
      </rPr>
      <t>户、一般户</t>
    </r>
    <r>
      <rPr>
        <sz val="14"/>
        <color rgb="FF000000"/>
        <rFont val="Times New Roman"/>
        <charset val="134"/>
      </rPr>
      <t>443</t>
    </r>
    <r>
      <rPr>
        <sz val="14"/>
        <color rgb="FF000000"/>
        <rFont val="方正仿宋简体"/>
        <charset val="134"/>
      </rPr>
      <t>户）阿克吾斯塘（</t>
    </r>
    <r>
      <rPr>
        <sz val="14"/>
        <color rgb="FF000000"/>
        <rFont val="Times New Roman"/>
        <charset val="134"/>
      </rPr>
      <t>4</t>
    </r>
    <r>
      <rPr>
        <sz val="14"/>
        <color rgb="FF000000"/>
        <rFont val="方正仿宋简体"/>
        <charset val="134"/>
      </rPr>
      <t>）村</t>
    </r>
    <r>
      <rPr>
        <sz val="14"/>
        <color rgb="FF000000"/>
        <rFont val="Times New Roman"/>
        <charset val="134"/>
      </rPr>
      <t>100</t>
    </r>
    <r>
      <rPr>
        <sz val="14"/>
        <color rgb="FF000000"/>
        <rFont val="方正仿宋简体"/>
        <charset val="134"/>
      </rPr>
      <t>户、昆其布隆</t>
    </r>
    <r>
      <rPr>
        <sz val="14"/>
        <color rgb="FF000000"/>
        <rFont val="Times New Roman"/>
        <charset val="134"/>
      </rPr>
      <t>(9)</t>
    </r>
    <r>
      <rPr>
        <sz val="14"/>
        <color rgb="FF000000"/>
        <rFont val="方正仿宋简体"/>
        <charset val="134"/>
      </rPr>
      <t>村</t>
    </r>
    <r>
      <rPr>
        <sz val="14"/>
        <color rgb="FF000000"/>
        <rFont val="Times New Roman"/>
        <charset val="134"/>
      </rPr>
      <t>80</t>
    </r>
    <r>
      <rPr>
        <sz val="14"/>
        <color rgb="FF000000"/>
        <rFont val="方正仿宋简体"/>
        <charset val="134"/>
      </rPr>
      <t>户、帕合米勒克（</t>
    </r>
    <r>
      <rPr>
        <sz val="14"/>
        <color rgb="FF000000"/>
        <rFont val="Times New Roman"/>
        <charset val="134"/>
      </rPr>
      <t>11</t>
    </r>
    <r>
      <rPr>
        <sz val="14"/>
        <color rgb="FF000000"/>
        <rFont val="方正仿宋简体"/>
        <charset val="134"/>
      </rPr>
      <t>）村</t>
    </r>
    <r>
      <rPr>
        <sz val="14"/>
        <color rgb="FF000000"/>
        <rFont val="Times New Roman"/>
        <charset val="134"/>
      </rPr>
      <t>200</t>
    </r>
    <r>
      <rPr>
        <sz val="14"/>
        <color rgb="FF000000"/>
        <rFont val="方正仿宋简体"/>
        <charset val="134"/>
      </rPr>
      <t>户、阿克墩结米（</t>
    </r>
    <r>
      <rPr>
        <sz val="14"/>
        <color rgb="FF000000"/>
        <rFont val="Times New Roman"/>
        <charset val="134"/>
      </rPr>
      <t>13</t>
    </r>
    <r>
      <rPr>
        <sz val="14"/>
        <color rgb="FF000000"/>
        <rFont val="方正仿宋简体"/>
        <charset val="134"/>
      </rPr>
      <t>）村</t>
    </r>
    <r>
      <rPr>
        <sz val="14"/>
        <color rgb="FF000000"/>
        <rFont val="Times New Roman"/>
        <charset val="134"/>
      </rPr>
      <t>100</t>
    </r>
    <r>
      <rPr>
        <sz val="14"/>
        <color rgb="FF000000"/>
        <rFont val="方正仿宋简体"/>
        <charset val="134"/>
      </rPr>
      <t>户、博孜艾日克（</t>
    </r>
    <r>
      <rPr>
        <sz val="14"/>
        <color rgb="FF000000"/>
        <rFont val="Times New Roman"/>
        <charset val="134"/>
      </rPr>
      <t>17</t>
    </r>
    <r>
      <rPr>
        <sz val="14"/>
        <color rgb="FF000000"/>
        <rFont val="方正仿宋简体"/>
        <charset val="134"/>
      </rPr>
      <t>）村</t>
    </r>
    <r>
      <rPr>
        <sz val="14"/>
        <color rgb="FF000000"/>
        <rFont val="Times New Roman"/>
        <charset val="134"/>
      </rPr>
      <t>60</t>
    </r>
    <r>
      <rPr>
        <sz val="14"/>
        <color rgb="FF000000"/>
        <rFont val="方正仿宋简体"/>
        <charset val="134"/>
      </rPr>
      <t>户、英阿瓦提（</t>
    </r>
    <r>
      <rPr>
        <sz val="14"/>
        <color rgb="FF000000"/>
        <rFont val="Times New Roman"/>
        <charset val="134"/>
      </rPr>
      <t>18</t>
    </r>
    <r>
      <rPr>
        <sz val="14"/>
        <color rgb="FF000000"/>
        <rFont val="方正仿宋简体"/>
        <charset val="134"/>
      </rPr>
      <t>）村</t>
    </r>
    <r>
      <rPr>
        <sz val="14"/>
        <color rgb="FF000000"/>
        <rFont val="Times New Roman"/>
        <charset val="134"/>
      </rPr>
      <t>30</t>
    </r>
    <r>
      <rPr>
        <sz val="14"/>
        <color rgb="FF000000"/>
        <rFont val="方正仿宋简体"/>
        <charset val="134"/>
      </rPr>
      <t>户、科台克力克（</t>
    </r>
    <r>
      <rPr>
        <sz val="14"/>
        <color rgb="FF000000"/>
        <rFont val="Times New Roman"/>
        <charset val="134"/>
      </rPr>
      <t>22</t>
    </r>
    <r>
      <rPr>
        <sz val="14"/>
        <color rgb="FF000000"/>
        <rFont val="方正仿宋简体"/>
        <charset val="134"/>
      </rPr>
      <t>）村</t>
    </r>
    <r>
      <rPr>
        <sz val="14"/>
        <color rgb="FF000000"/>
        <rFont val="Times New Roman"/>
        <charset val="134"/>
      </rPr>
      <t>50</t>
    </r>
    <r>
      <rPr>
        <sz val="14"/>
        <color rgb="FF000000"/>
        <rFont val="方正仿宋简体"/>
        <charset val="134"/>
      </rPr>
      <t>户；夏马勒乡</t>
    </r>
    <r>
      <rPr>
        <sz val="14"/>
        <color rgb="FF000000"/>
        <rFont val="Times New Roman"/>
        <charset val="134"/>
      </rPr>
      <t>721</t>
    </r>
    <r>
      <rPr>
        <sz val="14"/>
        <color rgb="FF000000"/>
        <rFont val="方正仿宋简体"/>
        <charset val="134"/>
      </rPr>
      <t>户（贫困户</t>
    </r>
    <r>
      <rPr>
        <sz val="14"/>
        <color rgb="FF000000"/>
        <rFont val="Times New Roman"/>
        <charset val="134"/>
      </rPr>
      <t>35</t>
    </r>
    <r>
      <rPr>
        <sz val="14"/>
        <color rgb="FF000000"/>
        <rFont val="方正仿宋简体"/>
        <charset val="134"/>
      </rPr>
      <t>户、一般户</t>
    </r>
    <r>
      <rPr>
        <sz val="14"/>
        <color rgb="FF000000"/>
        <rFont val="Times New Roman"/>
        <charset val="134"/>
      </rPr>
      <t>686</t>
    </r>
    <r>
      <rPr>
        <sz val="14"/>
        <color rgb="FF000000"/>
        <rFont val="方正仿宋简体"/>
        <charset val="134"/>
      </rPr>
      <t>户）夏玛勒（</t>
    </r>
    <r>
      <rPr>
        <sz val="14"/>
        <color rgb="FF000000"/>
        <rFont val="Times New Roman"/>
        <charset val="134"/>
      </rPr>
      <t>2</t>
    </r>
    <r>
      <rPr>
        <sz val="14"/>
        <color rgb="FF000000"/>
        <rFont val="方正仿宋简体"/>
        <charset val="134"/>
      </rPr>
      <t>）村</t>
    </r>
    <r>
      <rPr>
        <sz val="14"/>
        <color rgb="FF000000"/>
        <rFont val="Times New Roman"/>
        <charset val="134"/>
      </rPr>
      <t>80</t>
    </r>
    <r>
      <rPr>
        <sz val="14"/>
        <color rgb="FF000000"/>
        <rFont val="方正仿宋简体"/>
        <charset val="134"/>
      </rPr>
      <t>户、古勒巴格（</t>
    </r>
    <r>
      <rPr>
        <sz val="14"/>
        <color rgb="FF000000"/>
        <rFont val="Times New Roman"/>
        <charset val="134"/>
      </rPr>
      <t>3</t>
    </r>
    <r>
      <rPr>
        <sz val="14"/>
        <color rgb="FF000000"/>
        <rFont val="方正仿宋简体"/>
        <charset val="134"/>
      </rPr>
      <t>）村</t>
    </r>
    <r>
      <rPr>
        <sz val="14"/>
        <color rgb="FF000000"/>
        <rFont val="Times New Roman"/>
        <charset val="134"/>
      </rPr>
      <t>216</t>
    </r>
    <r>
      <rPr>
        <sz val="14"/>
        <color rgb="FF000000"/>
        <rFont val="方正仿宋简体"/>
        <charset val="134"/>
      </rPr>
      <t>户、吾斯塘贝希（</t>
    </r>
    <r>
      <rPr>
        <sz val="14"/>
        <color rgb="FF000000"/>
        <rFont val="Times New Roman"/>
        <charset val="134"/>
      </rPr>
      <t>5</t>
    </r>
    <r>
      <rPr>
        <sz val="14"/>
        <color rgb="FF000000"/>
        <rFont val="方正仿宋简体"/>
        <charset val="134"/>
      </rPr>
      <t>）村</t>
    </r>
    <r>
      <rPr>
        <sz val="14"/>
        <color rgb="FF000000"/>
        <rFont val="Times New Roman"/>
        <charset val="134"/>
      </rPr>
      <t>225</t>
    </r>
    <r>
      <rPr>
        <sz val="14"/>
        <color rgb="FF000000"/>
        <rFont val="方正仿宋简体"/>
        <charset val="134"/>
      </rPr>
      <t>户、牧场（</t>
    </r>
    <r>
      <rPr>
        <sz val="14"/>
        <color rgb="FF000000"/>
        <rFont val="Times New Roman"/>
        <charset val="134"/>
      </rPr>
      <t>12</t>
    </r>
    <r>
      <rPr>
        <sz val="14"/>
        <color rgb="FF000000"/>
        <rFont val="方正仿宋简体"/>
        <charset val="134"/>
      </rPr>
      <t>）村</t>
    </r>
    <r>
      <rPr>
        <sz val="14"/>
        <color rgb="FF000000"/>
        <rFont val="Times New Roman"/>
        <charset val="134"/>
      </rPr>
      <t>200</t>
    </r>
    <r>
      <rPr>
        <sz val="14"/>
        <color rgb="FF000000"/>
        <rFont val="方正仿宋简体"/>
        <charset val="134"/>
      </rPr>
      <t>户；英吾斯塘乡</t>
    </r>
    <r>
      <rPr>
        <sz val="14"/>
        <color rgb="FF000000"/>
        <rFont val="Times New Roman"/>
        <charset val="134"/>
      </rPr>
      <t>1038</t>
    </r>
    <r>
      <rPr>
        <sz val="14"/>
        <color rgb="FF000000"/>
        <rFont val="方正仿宋简体"/>
        <charset val="134"/>
      </rPr>
      <t>户（贫困户</t>
    </r>
    <r>
      <rPr>
        <sz val="14"/>
        <color rgb="FF000000"/>
        <rFont val="Times New Roman"/>
        <charset val="134"/>
      </rPr>
      <t>296</t>
    </r>
    <r>
      <rPr>
        <sz val="14"/>
        <color rgb="FF000000"/>
        <rFont val="方正仿宋简体"/>
        <charset val="134"/>
      </rPr>
      <t>户、一般户</t>
    </r>
    <r>
      <rPr>
        <sz val="14"/>
        <color rgb="FF000000"/>
        <rFont val="Times New Roman"/>
        <charset val="134"/>
      </rPr>
      <t>742</t>
    </r>
    <r>
      <rPr>
        <sz val="14"/>
        <color rgb="FF000000"/>
        <rFont val="方正仿宋简体"/>
        <charset val="134"/>
      </rPr>
      <t>户）加格达（</t>
    </r>
    <r>
      <rPr>
        <sz val="14"/>
        <color rgb="FF000000"/>
        <rFont val="Times New Roman"/>
        <charset val="134"/>
      </rPr>
      <t>1</t>
    </r>
    <r>
      <rPr>
        <sz val="14"/>
        <color rgb="FF000000"/>
        <rFont val="方正仿宋简体"/>
        <charset val="134"/>
      </rPr>
      <t>）村（贫困户</t>
    </r>
    <r>
      <rPr>
        <sz val="14"/>
        <color rgb="FF000000"/>
        <rFont val="Times New Roman"/>
        <charset val="134"/>
      </rPr>
      <t>30</t>
    </r>
    <r>
      <rPr>
        <sz val="14"/>
        <color rgb="FF000000"/>
        <rFont val="方正仿宋简体"/>
        <charset val="134"/>
      </rPr>
      <t>户、一般户</t>
    </r>
    <r>
      <rPr>
        <sz val="14"/>
        <color rgb="FF000000"/>
        <rFont val="Times New Roman"/>
        <charset val="134"/>
      </rPr>
      <t>50</t>
    </r>
    <r>
      <rPr>
        <sz val="14"/>
        <color rgb="FF000000"/>
        <rFont val="方正仿宋简体"/>
        <charset val="134"/>
      </rPr>
      <t>户）、其盖库都克（</t>
    </r>
    <r>
      <rPr>
        <sz val="14"/>
        <color rgb="FF000000"/>
        <rFont val="Times New Roman"/>
        <charset val="134"/>
      </rPr>
      <t>2</t>
    </r>
    <r>
      <rPr>
        <sz val="14"/>
        <color rgb="FF000000"/>
        <rFont val="方正仿宋简体"/>
        <charset val="134"/>
      </rPr>
      <t>）村（贫困户</t>
    </r>
    <r>
      <rPr>
        <sz val="14"/>
        <color rgb="FF000000"/>
        <rFont val="Times New Roman"/>
        <charset val="134"/>
      </rPr>
      <t>33</t>
    </r>
    <r>
      <rPr>
        <sz val="14"/>
        <color rgb="FF000000"/>
        <rFont val="方正仿宋简体"/>
        <charset val="134"/>
      </rPr>
      <t>户、一般户</t>
    </r>
    <r>
      <rPr>
        <sz val="14"/>
        <color rgb="FF000000"/>
        <rFont val="Times New Roman"/>
        <charset val="134"/>
      </rPr>
      <t>60</t>
    </r>
    <r>
      <rPr>
        <sz val="14"/>
        <color rgb="FF000000"/>
        <rFont val="方正仿宋简体"/>
        <charset val="134"/>
      </rPr>
      <t>户）、库木奇库勒（</t>
    </r>
    <r>
      <rPr>
        <sz val="14"/>
        <color rgb="FF000000"/>
        <rFont val="Times New Roman"/>
        <charset val="134"/>
      </rPr>
      <t>3</t>
    </r>
    <r>
      <rPr>
        <sz val="14"/>
        <color rgb="FF000000"/>
        <rFont val="方正仿宋简体"/>
        <charset val="134"/>
      </rPr>
      <t>）村（非贫困村）一般户</t>
    </r>
    <r>
      <rPr>
        <sz val="14"/>
        <color rgb="FF000000"/>
        <rFont val="Times New Roman"/>
        <charset val="134"/>
      </rPr>
      <t>80</t>
    </r>
    <r>
      <rPr>
        <sz val="14"/>
        <color rgb="FF000000"/>
        <rFont val="方正仿宋简体"/>
        <charset val="134"/>
      </rPr>
      <t>户、且迪尔（</t>
    </r>
    <r>
      <rPr>
        <sz val="14"/>
        <color rgb="FF000000"/>
        <rFont val="Times New Roman"/>
        <charset val="134"/>
      </rPr>
      <t>4</t>
    </r>
    <r>
      <rPr>
        <sz val="14"/>
        <color rgb="FF000000"/>
        <rFont val="方正仿宋简体"/>
        <charset val="134"/>
      </rPr>
      <t>）村（非贫困村）一般户</t>
    </r>
    <r>
      <rPr>
        <sz val="14"/>
        <color rgb="FF000000"/>
        <rFont val="Times New Roman"/>
        <charset val="134"/>
      </rPr>
      <t>45</t>
    </r>
    <r>
      <rPr>
        <sz val="14"/>
        <color rgb="FF000000"/>
        <rFont val="方正仿宋简体"/>
        <charset val="134"/>
      </rPr>
      <t>户、协开尔巴格（</t>
    </r>
    <r>
      <rPr>
        <sz val="14"/>
        <color rgb="FF000000"/>
        <rFont val="Times New Roman"/>
        <charset val="134"/>
      </rPr>
      <t>5</t>
    </r>
    <r>
      <rPr>
        <sz val="14"/>
        <color rgb="FF000000"/>
        <rFont val="方正仿宋简体"/>
        <charset val="134"/>
      </rPr>
      <t>）村（贫困</t>
    </r>
    <r>
      <rPr>
        <sz val="14"/>
        <color rgb="FF000000"/>
        <rFont val="Times New Roman"/>
        <charset val="134"/>
      </rPr>
      <t>22</t>
    </r>
    <r>
      <rPr>
        <sz val="14"/>
        <color rgb="FF000000"/>
        <rFont val="方正仿宋简体"/>
        <charset val="134"/>
      </rPr>
      <t>户、一般户</t>
    </r>
    <r>
      <rPr>
        <sz val="14"/>
        <color rgb="FF000000"/>
        <rFont val="Times New Roman"/>
        <charset val="134"/>
      </rPr>
      <t>43</t>
    </r>
    <r>
      <rPr>
        <sz val="14"/>
        <color rgb="FF000000"/>
        <rFont val="方正仿宋简体"/>
        <charset val="134"/>
      </rPr>
      <t>户）、再库勒（</t>
    </r>
    <r>
      <rPr>
        <sz val="14"/>
        <color rgb="FF000000"/>
        <rFont val="Times New Roman"/>
        <charset val="134"/>
      </rPr>
      <t>6</t>
    </r>
    <r>
      <rPr>
        <sz val="14"/>
        <color rgb="FF000000"/>
        <rFont val="方正仿宋简体"/>
        <charset val="134"/>
      </rPr>
      <t>）村（非贫困村）一般户</t>
    </r>
    <r>
      <rPr>
        <sz val="14"/>
        <color rgb="FF000000"/>
        <rFont val="Times New Roman"/>
        <charset val="134"/>
      </rPr>
      <t>50</t>
    </r>
    <r>
      <rPr>
        <sz val="14"/>
        <color rgb="FF000000"/>
        <rFont val="方正仿宋简体"/>
        <charset val="134"/>
      </rPr>
      <t>户、铁热克力克（</t>
    </r>
    <r>
      <rPr>
        <sz val="14"/>
        <color rgb="FF000000"/>
        <rFont val="Times New Roman"/>
        <charset val="134"/>
      </rPr>
      <t>7</t>
    </r>
    <r>
      <rPr>
        <sz val="14"/>
        <color rgb="FF000000"/>
        <rFont val="方正仿宋简体"/>
        <charset val="134"/>
      </rPr>
      <t>）村（贫困户</t>
    </r>
    <r>
      <rPr>
        <sz val="14"/>
        <color rgb="FF000000"/>
        <rFont val="Times New Roman"/>
        <charset val="134"/>
      </rPr>
      <t>8</t>
    </r>
    <r>
      <rPr>
        <sz val="14"/>
        <color rgb="FF000000"/>
        <rFont val="方正仿宋简体"/>
        <charset val="134"/>
      </rPr>
      <t>户、一般户</t>
    </r>
    <r>
      <rPr>
        <sz val="14"/>
        <color rgb="FF000000"/>
        <rFont val="Times New Roman"/>
        <charset val="134"/>
      </rPr>
      <t>17</t>
    </r>
    <r>
      <rPr>
        <sz val="14"/>
        <color rgb="FF000000"/>
        <rFont val="方正仿宋简体"/>
        <charset val="134"/>
      </rPr>
      <t>户）、阔纳巴扎（</t>
    </r>
    <r>
      <rPr>
        <sz val="14"/>
        <color rgb="FF000000"/>
        <rFont val="Times New Roman"/>
        <charset val="134"/>
      </rPr>
      <t>8</t>
    </r>
    <r>
      <rPr>
        <sz val="14"/>
        <color rgb="FF000000"/>
        <rFont val="方正仿宋简体"/>
        <charset val="134"/>
      </rPr>
      <t>）村（贫困户</t>
    </r>
    <r>
      <rPr>
        <sz val="14"/>
        <color rgb="FF000000"/>
        <rFont val="Times New Roman"/>
        <charset val="134"/>
      </rPr>
      <t>12</t>
    </r>
    <r>
      <rPr>
        <sz val="14"/>
        <color rgb="FF000000"/>
        <rFont val="方正仿宋简体"/>
        <charset val="134"/>
      </rPr>
      <t>户、一般户</t>
    </r>
    <r>
      <rPr>
        <sz val="14"/>
        <color rgb="FF000000"/>
        <rFont val="Times New Roman"/>
        <charset val="134"/>
      </rPr>
      <t>18</t>
    </r>
    <r>
      <rPr>
        <sz val="14"/>
        <color rgb="FF000000"/>
        <rFont val="方正仿宋简体"/>
        <charset val="134"/>
      </rPr>
      <t>户）、奥尔曼（</t>
    </r>
    <r>
      <rPr>
        <sz val="14"/>
        <color rgb="FF000000"/>
        <rFont val="Times New Roman"/>
        <charset val="134"/>
      </rPr>
      <t>9</t>
    </r>
    <r>
      <rPr>
        <sz val="14"/>
        <color rgb="FF000000"/>
        <rFont val="方正仿宋简体"/>
        <charset val="134"/>
      </rPr>
      <t>）村（贫困户</t>
    </r>
    <r>
      <rPr>
        <sz val="14"/>
        <color rgb="FF000000"/>
        <rFont val="Times New Roman"/>
        <charset val="134"/>
      </rPr>
      <t>22</t>
    </r>
    <r>
      <rPr>
        <sz val="14"/>
        <color rgb="FF000000"/>
        <rFont val="方正仿宋简体"/>
        <charset val="134"/>
      </rPr>
      <t>户、一般户</t>
    </r>
    <r>
      <rPr>
        <sz val="14"/>
        <color rgb="FF000000"/>
        <rFont val="Times New Roman"/>
        <charset val="134"/>
      </rPr>
      <t>73</t>
    </r>
    <r>
      <rPr>
        <sz val="14"/>
        <color rgb="FF000000"/>
        <rFont val="方正仿宋简体"/>
        <charset val="134"/>
      </rPr>
      <t>户）、阿特恰帕尔（</t>
    </r>
    <r>
      <rPr>
        <sz val="14"/>
        <color rgb="FF000000"/>
        <rFont val="Times New Roman"/>
        <charset val="134"/>
      </rPr>
      <t>10</t>
    </r>
    <r>
      <rPr>
        <sz val="14"/>
        <color rgb="FF000000"/>
        <rFont val="方正仿宋简体"/>
        <charset val="134"/>
      </rPr>
      <t>）村（贫困户</t>
    </r>
    <r>
      <rPr>
        <sz val="14"/>
        <color rgb="FF000000"/>
        <rFont val="Times New Roman"/>
        <charset val="134"/>
      </rPr>
      <t>10</t>
    </r>
    <r>
      <rPr>
        <sz val="14"/>
        <color rgb="FF000000"/>
        <rFont val="方正仿宋简体"/>
        <charset val="134"/>
      </rPr>
      <t>户、一般户</t>
    </r>
    <r>
      <rPr>
        <sz val="14"/>
        <color rgb="FF000000"/>
        <rFont val="Times New Roman"/>
        <charset val="134"/>
      </rPr>
      <t>30</t>
    </r>
    <r>
      <rPr>
        <sz val="14"/>
        <color rgb="FF000000"/>
        <rFont val="方正仿宋简体"/>
        <charset val="134"/>
      </rPr>
      <t>户）、库木库勒（</t>
    </r>
    <r>
      <rPr>
        <sz val="14"/>
        <color rgb="FF000000"/>
        <rFont val="Times New Roman"/>
        <charset val="134"/>
      </rPr>
      <t>12</t>
    </r>
    <r>
      <rPr>
        <sz val="14"/>
        <color rgb="FF000000"/>
        <rFont val="方正仿宋简体"/>
        <charset val="134"/>
      </rPr>
      <t>）村（贫困户</t>
    </r>
    <r>
      <rPr>
        <sz val="14"/>
        <color rgb="FF000000"/>
        <rFont val="Times New Roman"/>
        <charset val="134"/>
      </rPr>
      <t>25</t>
    </r>
    <r>
      <rPr>
        <sz val="14"/>
        <color rgb="FF000000"/>
        <rFont val="方正仿宋简体"/>
        <charset val="134"/>
      </rPr>
      <t>户、一般户</t>
    </r>
    <r>
      <rPr>
        <sz val="14"/>
        <color rgb="FF000000"/>
        <rFont val="Times New Roman"/>
        <charset val="134"/>
      </rPr>
      <t>55</t>
    </r>
    <r>
      <rPr>
        <sz val="14"/>
        <color rgb="FF000000"/>
        <rFont val="方正仿宋简体"/>
        <charset val="134"/>
      </rPr>
      <t>户）、英吾斯塘（</t>
    </r>
    <r>
      <rPr>
        <sz val="14"/>
        <color rgb="FF000000"/>
        <rFont val="Times New Roman"/>
        <charset val="134"/>
      </rPr>
      <t>13</t>
    </r>
    <r>
      <rPr>
        <sz val="14"/>
        <color rgb="FF000000"/>
        <rFont val="方正仿宋简体"/>
        <charset val="134"/>
      </rPr>
      <t>）村（贫困户</t>
    </r>
    <r>
      <rPr>
        <sz val="14"/>
        <color rgb="FF000000"/>
        <rFont val="Times New Roman"/>
        <charset val="134"/>
      </rPr>
      <t>20</t>
    </r>
    <r>
      <rPr>
        <sz val="14"/>
        <color rgb="FF000000"/>
        <rFont val="方正仿宋简体"/>
        <charset val="134"/>
      </rPr>
      <t>户、一般户</t>
    </r>
    <r>
      <rPr>
        <sz val="14"/>
        <color rgb="FF000000"/>
        <rFont val="Times New Roman"/>
        <charset val="134"/>
      </rPr>
      <t>30</t>
    </r>
    <r>
      <rPr>
        <sz val="14"/>
        <color rgb="FF000000"/>
        <rFont val="方正仿宋简体"/>
        <charset val="134"/>
      </rPr>
      <t>户）、格什勒克吾斯塘（</t>
    </r>
    <r>
      <rPr>
        <sz val="14"/>
        <color rgb="FF000000"/>
        <rFont val="Times New Roman"/>
        <charset val="134"/>
      </rPr>
      <t>14</t>
    </r>
    <r>
      <rPr>
        <sz val="14"/>
        <color rgb="FF000000"/>
        <rFont val="方正仿宋简体"/>
        <charset val="134"/>
      </rPr>
      <t>）村（贫困户</t>
    </r>
    <r>
      <rPr>
        <sz val="14"/>
        <color rgb="FF000000"/>
        <rFont val="Times New Roman"/>
        <charset val="134"/>
      </rPr>
      <t>12</t>
    </r>
    <r>
      <rPr>
        <sz val="14"/>
        <color rgb="FF000000"/>
        <rFont val="方正仿宋简体"/>
        <charset val="134"/>
      </rPr>
      <t>户、一般户</t>
    </r>
    <r>
      <rPr>
        <sz val="14"/>
        <color rgb="FF000000"/>
        <rFont val="Times New Roman"/>
        <charset val="134"/>
      </rPr>
      <t>18</t>
    </r>
    <r>
      <rPr>
        <sz val="14"/>
        <color rgb="FF000000"/>
        <rFont val="方正仿宋简体"/>
        <charset val="134"/>
      </rPr>
      <t>户）、拜什塔木（</t>
    </r>
    <r>
      <rPr>
        <sz val="14"/>
        <color rgb="FF000000"/>
        <rFont val="Times New Roman"/>
        <charset val="134"/>
      </rPr>
      <t>15</t>
    </r>
    <r>
      <rPr>
        <sz val="14"/>
        <color rgb="FF000000"/>
        <rFont val="方正仿宋简体"/>
        <charset val="134"/>
      </rPr>
      <t>）村（贫困户</t>
    </r>
    <r>
      <rPr>
        <sz val="14"/>
        <color rgb="FF000000"/>
        <rFont val="Times New Roman"/>
        <charset val="134"/>
      </rPr>
      <t>30</t>
    </r>
    <r>
      <rPr>
        <sz val="14"/>
        <color rgb="FF000000"/>
        <rFont val="方正仿宋简体"/>
        <charset val="134"/>
      </rPr>
      <t>户、一般户</t>
    </r>
    <r>
      <rPr>
        <sz val="14"/>
        <color rgb="FF000000"/>
        <rFont val="Times New Roman"/>
        <charset val="134"/>
      </rPr>
      <t>50</t>
    </r>
    <r>
      <rPr>
        <sz val="14"/>
        <color rgb="FF000000"/>
        <rFont val="方正仿宋简体"/>
        <charset val="134"/>
      </rPr>
      <t>户）、尤木拉克却勒（</t>
    </r>
    <r>
      <rPr>
        <sz val="14"/>
        <color rgb="FF000000"/>
        <rFont val="Times New Roman"/>
        <charset val="134"/>
      </rPr>
      <t>16</t>
    </r>
    <r>
      <rPr>
        <sz val="14"/>
        <color rgb="FF000000"/>
        <rFont val="方正仿宋简体"/>
        <charset val="134"/>
      </rPr>
      <t>）村（贫困户</t>
    </r>
    <r>
      <rPr>
        <sz val="14"/>
        <color rgb="FF000000"/>
        <rFont val="Times New Roman"/>
        <charset val="134"/>
      </rPr>
      <t>20</t>
    </r>
    <r>
      <rPr>
        <sz val="14"/>
        <color rgb="FF000000"/>
        <rFont val="方正仿宋简体"/>
        <charset val="134"/>
      </rPr>
      <t>户、一般户</t>
    </r>
    <r>
      <rPr>
        <sz val="14"/>
        <color rgb="FF000000"/>
        <rFont val="Times New Roman"/>
        <charset val="134"/>
      </rPr>
      <t>40</t>
    </r>
    <r>
      <rPr>
        <sz val="14"/>
        <color rgb="FF000000"/>
        <rFont val="方正仿宋简体"/>
        <charset val="134"/>
      </rPr>
      <t>户）、喀拉玉吉买（</t>
    </r>
    <r>
      <rPr>
        <sz val="14"/>
        <color rgb="FF000000"/>
        <rFont val="Times New Roman"/>
        <charset val="134"/>
      </rPr>
      <t>17</t>
    </r>
    <r>
      <rPr>
        <sz val="14"/>
        <color rgb="FF000000"/>
        <rFont val="方正仿宋简体"/>
        <charset val="134"/>
      </rPr>
      <t>）村（贫困户</t>
    </r>
    <r>
      <rPr>
        <sz val="14"/>
        <color rgb="FF000000"/>
        <rFont val="Times New Roman"/>
        <charset val="134"/>
      </rPr>
      <t>15</t>
    </r>
    <r>
      <rPr>
        <sz val="14"/>
        <color rgb="FF000000"/>
        <rFont val="方正仿宋简体"/>
        <charset val="134"/>
      </rPr>
      <t>户、一般户</t>
    </r>
    <r>
      <rPr>
        <sz val="14"/>
        <color rgb="FF000000"/>
        <rFont val="Times New Roman"/>
        <charset val="134"/>
      </rPr>
      <t>25</t>
    </r>
    <r>
      <rPr>
        <sz val="14"/>
        <color rgb="FF000000"/>
        <rFont val="方正仿宋简体"/>
        <charset val="134"/>
      </rPr>
      <t>户）、阿克墩（</t>
    </r>
    <r>
      <rPr>
        <sz val="14"/>
        <color rgb="FF000000"/>
        <rFont val="Times New Roman"/>
        <charset val="134"/>
      </rPr>
      <t>18</t>
    </r>
    <r>
      <rPr>
        <sz val="14"/>
        <color rgb="FF000000"/>
        <rFont val="方正仿宋简体"/>
        <charset val="134"/>
      </rPr>
      <t>）村（贫困户</t>
    </r>
    <r>
      <rPr>
        <sz val="14"/>
        <color rgb="FF000000"/>
        <rFont val="Times New Roman"/>
        <charset val="134"/>
      </rPr>
      <t>25</t>
    </r>
    <r>
      <rPr>
        <sz val="14"/>
        <color rgb="FF000000"/>
        <rFont val="方正仿宋简体"/>
        <charset val="134"/>
      </rPr>
      <t>户、一般户</t>
    </r>
    <r>
      <rPr>
        <sz val="14"/>
        <color rgb="FF000000"/>
        <rFont val="Times New Roman"/>
        <charset val="134"/>
      </rPr>
      <t>40</t>
    </r>
    <r>
      <rPr>
        <sz val="14"/>
        <color rgb="FF000000"/>
        <rFont val="方正仿宋简体"/>
        <charset val="134"/>
      </rPr>
      <t>户）、也台买里（</t>
    </r>
    <r>
      <rPr>
        <sz val="14"/>
        <color rgb="FF000000"/>
        <rFont val="Times New Roman"/>
        <charset val="134"/>
      </rPr>
      <t>19</t>
    </r>
    <r>
      <rPr>
        <sz val="14"/>
        <color rgb="FF000000"/>
        <rFont val="方正仿宋简体"/>
        <charset val="134"/>
      </rPr>
      <t>）村（贫困户</t>
    </r>
    <r>
      <rPr>
        <sz val="14"/>
        <color rgb="FF000000"/>
        <rFont val="Times New Roman"/>
        <charset val="134"/>
      </rPr>
      <t>12</t>
    </r>
    <r>
      <rPr>
        <sz val="14"/>
        <color rgb="FF000000"/>
        <rFont val="方正仿宋简体"/>
        <charset val="134"/>
      </rPr>
      <t>户、一般户</t>
    </r>
    <r>
      <rPr>
        <sz val="14"/>
        <color rgb="FF000000"/>
        <rFont val="Times New Roman"/>
        <charset val="134"/>
      </rPr>
      <t>18</t>
    </r>
    <r>
      <rPr>
        <sz val="14"/>
        <color rgb="FF000000"/>
        <rFont val="方正仿宋简体"/>
        <charset val="134"/>
      </rPr>
      <t>户）；琼库尔恰克乡（贫困户</t>
    </r>
    <r>
      <rPr>
        <sz val="14"/>
        <color rgb="FF000000"/>
        <rFont val="Times New Roman"/>
        <charset val="134"/>
      </rPr>
      <t>50</t>
    </r>
    <r>
      <rPr>
        <sz val="14"/>
        <color rgb="FF000000"/>
        <rFont val="方正仿宋简体"/>
        <charset val="134"/>
      </rPr>
      <t>户）阿克托格拉克（</t>
    </r>
    <r>
      <rPr>
        <sz val="14"/>
        <color rgb="FF000000"/>
        <rFont val="Times New Roman"/>
        <charset val="134"/>
      </rPr>
      <t>16</t>
    </r>
    <r>
      <rPr>
        <sz val="14"/>
        <color rgb="FF000000"/>
        <rFont val="方正仿宋简体"/>
        <charset val="134"/>
      </rPr>
      <t>）村</t>
    </r>
    <r>
      <rPr>
        <sz val="14"/>
        <color rgb="FF000000"/>
        <rFont val="Times New Roman"/>
        <charset val="134"/>
      </rPr>
      <t>50</t>
    </r>
    <r>
      <rPr>
        <sz val="14"/>
        <color rgb="FF000000"/>
        <rFont val="方正仿宋简体"/>
        <charset val="134"/>
      </rPr>
      <t>户；恰尔巴格乡</t>
    </r>
    <r>
      <rPr>
        <sz val="14"/>
        <color rgb="FF000000"/>
        <rFont val="Times New Roman"/>
        <charset val="134"/>
      </rPr>
      <t>1135</t>
    </r>
    <r>
      <rPr>
        <sz val="14"/>
        <color rgb="FF000000"/>
        <rFont val="方正仿宋简体"/>
        <charset val="134"/>
      </rPr>
      <t>户（贫困户</t>
    </r>
    <r>
      <rPr>
        <sz val="14"/>
        <color rgb="FF000000"/>
        <rFont val="Times New Roman"/>
        <charset val="134"/>
      </rPr>
      <t>723</t>
    </r>
    <r>
      <rPr>
        <sz val="14"/>
        <color rgb="FF000000"/>
        <rFont val="方正仿宋简体"/>
        <charset val="134"/>
      </rPr>
      <t>户、一般户</t>
    </r>
    <r>
      <rPr>
        <sz val="14"/>
        <color rgb="FF000000"/>
        <rFont val="Times New Roman"/>
        <charset val="134"/>
      </rPr>
      <t>412</t>
    </r>
    <r>
      <rPr>
        <sz val="14"/>
        <color rgb="FF000000"/>
        <rFont val="方正仿宋简体"/>
        <charset val="134"/>
      </rPr>
      <t>户）达里亚博依（</t>
    </r>
    <r>
      <rPr>
        <sz val="14"/>
        <color rgb="FF000000"/>
        <rFont val="Times New Roman"/>
        <charset val="134"/>
      </rPr>
      <t>2</t>
    </r>
    <r>
      <rPr>
        <sz val="14"/>
        <color rgb="FF000000"/>
        <rFont val="方正仿宋简体"/>
        <charset val="134"/>
      </rPr>
      <t>）村</t>
    </r>
    <r>
      <rPr>
        <sz val="14"/>
        <color rgb="FF000000"/>
        <rFont val="Times New Roman"/>
        <charset val="134"/>
      </rPr>
      <t>40</t>
    </r>
    <r>
      <rPr>
        <sz val="14"/>
        <color rgb="FF000000"/>
        <rFont val="方正仿宋简体"/>
        <charset val="134"/>
      </rPr>
      <t>户、店阿勒迪（</t>
    </r>
    <r>
      <rPr>
        <sz val="14"/>
        <color rgb="FF000000"/>
        <rFont val="Times New Roman"/>
        <charset val="134"/>
      </rPr>
      <t>3</t>
    </r>
    <r>
      <rPr>
        <sz val="14"/>
        <color rgb="FF000000"/>
        <rFont val="方正仿宋简体"/>
        <charset val="134"/>
      </rPr>
      <t>）村</t>
    </r>
    <r>
      <rPr>
        <sz val="14"/>
        <color rgb="FF000000"/>
        <rFont val="Times New Roman"/>
        <charset val="134"/>
      </rPr>
      <t>120</t>
    </r>
    <r>
      <rPr>
        <sz val="14"/>
        <color rgb="FF000000"/>
        <rFont val="方正仿宋简体"/>
        <charset val="134"/>
      </rPr>
      <t>户、阿勒台买里（</t>
    </r>
    <r>
      <rPr>
        <sz val="14"/>
        <color rgb="FF000000"/>
        <rFont val="Times New Roman"/>
        <charset val="134"/>
      </rPr>
      <t>4</t>
    </r>
    <r>
      <rPr>
        <sz val="14"/>
        <color rgb="FF000000"/>
        <rFont val="方正仿宋简体"/>
        <charset val="134"/>
      </rPr>
      <t>）村</t>
    </r>
    <r>
      <rPr>
        <sz val="14"/>
        <color rgb="FF000000"/>
        <rFont val="Times New Roman"/>
        <charset val="134"/>
      </rPr>
      <t>40</t>
    </r>
    <r>
      <rPr>
        <sz val="14"/>
        <color rgb="FF000000"/>
        <rFont val="方正仿宋简体"/>
        <charset val="134"/>
      </rPr>
      <t>户、阿热买里（</t>
    </r>
    <r>
      <rPr>
        <sz val="14"/>
        <color rgb="FF000000"/>
        <rFont val="Times New Roman"/>
        <charset val="134"/>
      </rPr>
      <t>5</t>
    </r>
    <r>
      <rPr>
        <sz val="14"/>
        <color rgb="FF000000"/>
        <rFont val="方正仿宋简体"/>
        <charset val="134"/>
      </rPr>
      <t>）村</t>
    </r>
    <r>
      <rPr>
        <sz val="14"/>
        <color rgb="FF000000"/>
        <rFont val="Times New Roman"/>
        <charset val="134"/>
      </rPr>
      <t>60</t>
    </r>
    <r>
      <rPr>
        <sz val="14"/>
        <color rgb="FF000000"/>
        <rFont val="方正仿宋简体"/>
        <charset val="134"/>
      </rPr>
      <t>户、阿拉格尔买里（</t>
    </r>
    <r>
      <rPr>
        <sz val="14"/>
        <color rgb="FF000000"/>
        <rFont val="Times New Roman"/>
        <charset val="134"/>
      </rPr>
      <t>6</t>
    </r>
    <r>
      <rPr>
        <sz val="14"/>
        <color rgb="FF000000"/>
        <rFont val="方正仿宋简体"/>
        <charset val="134"/>
      </rPr>
      <t>）村</t>
    </r>
    <r>
      <rPr>
        <sz val="14"/>
        <color rgb="FF000000"/>
        <rFont val="Times New Roman"/>
        <charset val="134"/>
      </rPr>
      <t>40</t>
    </r>
    <r>
      <rPr>
        <sz val="14"/>
        <color rgb="FF000000"/>
        <rFont val="方正仿宋简体"/>
        <charset val="134"/>
      </rPr>
      <t>户、塔格阿勒迪（</t>
    </r>
    <r>
      <rPr>
        <sz val="14"/>
        <color rgb="FF000000"/>
        <rFont val="Times New Roman"/>
        <charset val="134"/>
      </rPr>
      <t>7</t>
    </r>
    <r>
      <rPr>
        <sz val="14"/>
        <color rgb="FF000000"/>
        <rFont val="方正仿宋简体"/>
        <charset val="134"/>
      </rPr>
      <t>）村</t>
    </r>
    <r>
      <rPr>
        <sz val="14"/>
        <color rgb="FF000000"/>
        <rFont val="Times New Roman"/>
        <charset val="134"/>
      </rPr>
      <t>72</t>
    </r>
    <r>
      <rPr>
        <sz val="14"/>
        <color rgb="FF000000"/>
        <rFont val="方正仿宋简体"/>
        <charset val="134"/>
      </rPr>
      <t>户、吐格曼买里（</t>
    </r>
    <r>
      <rPr>
        <sz val="14"/>
        <color rgb="FF000000"/>
        <rFont val="Times New Roman"/>
        <charset val="134"/>
      </rPr>
      <t>8</t>
    </r>
    <r>
      <rPr>
        <sz val="14"/>
        <color rgb="FF000000"/>
        <rFont val="方正仿宋简体"/>
        <charset val="134"/>
      </rPr>
      <t>）村</t>
    </r>
    <r>
      <rPr>
        <sz val="14"/>
        <color rgb="FF000000"/>
        <rFont val="Times New Roman"/>
        <charset val="134"/>
      </rPr>
      <t>80</t>
    </r>
    <r>
      <rPr>
        <sz val="14"/>
        <color rgb="FF000000"/>
        <rFont val="方正仿宋简体"/>
        <charset val="134"/>
      </rPr>
      <t>户、苏孜克阔里（</t>
    </r>
    <r>
      <rPr>
        <sz val="14"/>
        <color rgb="FF000000"/>
        <rFont val="Times New Roman"/>
        <charset val="134"/>
      </rPr>
      <t>9</t>
    </r>
    <r>
      <rPr>
        <sz val="14"/>
        <color rgb="FF000000"/>
        <rFont val="方正仿宋简体"/>
        <charset val="134"/>
      </rPr>
      <t>）村</t>
    </r>
    <r>
      <rPr>
        <sz val="14"/>
        <color rgb="FF000000"/>
        <rFont val="Times New Roman"/>
        <charset val="134"/>
      </rPr>
      <t>80</t>
    </r>
    <r>
      <rPr>
        <sz val="14"/>
        <color rgb="FF000000"/>
        <rFont val="方正仿宋简体"/>
        <charset val="134"/>
      </rPr>
      <t>户、拍斯吾斯塘（</t>
    </r>
    <r>
      <rPr>
        <sz val="14"/>
        <color rgb="FF000000"/>
        <rFont val="Times New Roman"/>
        <charset val="134"/>
      </rPr>
      <t>10</t>
    </r>
    <r>
      <rPr>
        <sz val="14"/>
        <color rgb="FF000000"/>
        <rFont val="方正仿宋简体"/>
        <charset val="134"/>
      </rPr>
      <t>）村</t>
    </r>
    <r>
      <rPr>
        <sz val="14"/>
        <color rgb="FF000000"/>
        <rFont val="Times New Roman"/>
        <charset val="134"/>
      </rPr>
      <t>30</t>
    </r>
    <r>
      <rPr>
        <sz val="14"/>
        <color rgb="FF000000"/>
        <rFont val="方正仿宋简体"/>
        <charset val="134"/>
      </rPr>
      <t>户、奥依阔坦（</t>
    </r>
    <r>
      <rPr>
        <sz val="14"/>
        <color rgb="FF000000"/>
        <rFont val="Times New Roman"/>
        <charset val="134"/>
      </rPr>
      <t>11</t>
    </r>
    <r>
      <rPr>
        <sz val="14"/>
        <color rgb="FF000000"/>
        <rFont val="方正仿宋简体"/>
        <charset val="134"/>
      </rPr>
      <t>）村</t>
    </r>
    <r>
      <rPr>
        <sz val="14"/>
        <color rgb="FF000000"/>
        <rFont val="Times New Roman"/>
        <charset val="134"/>
      </rPr>
      <t>93</t>
    </r>
    <r>
      <rPr>
        <sz val="14"/>
        <color rgb="FF000000"/>
        <rFont val="方正仿宋简体"/>
        <charset val="134"/>
      </rPr>
      <t>户、其盖里克（</t>
    </r>
    <r>
      <rPr>
        <sz val="14"/>
        <color rgb="FF000000"/>
        <rFont val="Times New Roman"/>
        <charset val="134"/>
      </rPr>
      <t>12</t>
    </r>
    <r>
      <rPr>
        <sz val="14"/>
        <color rgb="FF000000"/>
        <rFont val="方正仿宋简体"/>
        <charset val="134"/>
      </rPr>
      <t>）村</t>
    </r>
    <r>
      <rPr>
        <sz val="14"/>
        <color rgb="FF000000"/>
        <rFont val="Times New Roman"/>
        <charset val="134"/>
      </rPr>
      <t>40</t>
    </r>
    <r>
      <rPr>
        <sz val="14"/>
        <color rgb="FF000000"/>
        <rFont val="方正仿宋简体"/>
        <charset val="134"/>
      </rPr>
      <t>户、科克却勒博依（</t>
    </r>
    <r>
      <rPr>
        <sz val="14"/>
        <color rgb="FF000000"/>
        <rFont val="Times New Roman"/>
        <charset val="134"/>
      </rPr>
      <t>13</t>
    </r>
    <r>
      <rPr>
        <sz val="14"/>
        <color rgb="FF000000"/>
        <rFont val="方正仿宋简体"/>
        <charset val="134"/>
      </rPr>
      <t>）村</t>
    </r>
    <r>
      <rPr>
        <sz val="14"/>
        <color rgb="FF000000"/>
        <rFont val="Times New Roman"/>
        <charset val="134"/>
      </rPr>
      <t>98</t>
    </r>
    <r>
      <rPr>
        <sz val="14"/>
        <color rgb="FF000000"/>
        <rFont val="方正仿宋简体"/>
        <charset val="134"/>
      </rPr>
      <t>户、且迪塔格（</t>
    </r>
    <r>
      <rPr>
        <sz val="14"/>
        <color rgb="FF000000"/>
        <rFont val="Times New Roman"/>
        <charset val="134"/>
      </rPr>
      <t>14</t>
    </r>
    <r>
      <rPr>
        <sz val="14"/>
        <color rgb="FF000000"/>
        <rFont val="方正仿宋简体"/>
        <charset val="134"/>
      </rPr>
      <t>）村</t>
    </r>
    <r>
      <rPr>
        <sz val="14"/>
        <color rgb="FF000000"/>
        <rFont val="Times New Roman"/>
        <charset val="134"/>
      </rPr>
      <t>80</t>
    </r>
    <r>
      <rPr>
        <sz val="14"/>
        <color rgb="FF000000"/>
        <rFont val="方正仿宋简体"/>
        <charset val="134"/>
      </rPr>
      <t>户、炮台（</t>
    </r>
    <r>
      <rPr>
        <sz val="14"/>
        <color rgb="FF000000"/>
        <rFont val="Times New Roman"/>
        <charset val="134"/>
      </rPr>
      <t>16</t>
    </r>
    <r>
      <rPr>
        <sz val="14"/>
        <color rgb="FF000000"/>
        <rFont val="方正仿宋简体"/>
        <charset val="134"/>
      </rPr>
      <t>）村</t>
    </r>
    <r>
      <rPr>
        <sz val="14"/>
        <color rgb="FF000000"/>
        <rFont val="Times New Roman"/>
        <charset val="134"/>
      </rPr>
      <t>100</t>
    </r>
    <r>
      <rPr>
        <sz val="14"/>
        <color rgb="FF000000"/>
        <rFont val="方正仿宋简体"/>
        <charset val="134"/>
      </rPr>
      <t>户、库木加依（</t>
    </r>
    <r>
      <rPr>
        <sz val="14"/>
        <color rgb="FF000000"/>
        <rFont val="Times New Roman"/>
        <charset val="134"/>
      </rPr>
      <t>17</t>
    </r>
    <r>
      <rPr>
        <sz val="14"/>
        <color rgb="FF000000"/>
        <rFont val="方正仿宋简体"/>
        <charset val="134"/>
      </rPr>
      <t>）村</t>
    </r>
    <r>
      <rPr>
        <sz val="14"/>
        <color rgb="FF000000"/>
        <rFont val="Times New Roman"/>
        <charset val="134"/>
      </rPr>
      <t>92</t>
    </r>
    <r>
      <rPr>
        <sz val="14"/>
        <color rgb="FF000000"/>
        <rFont val="方正仿宋简体"/>
        <charset val="134"/>
      </rPr>
      <t>户、郎喀勒克（</t>
    </r>
    <r>
      <rPr>
        <sz val="14"/>
        <color rgb="FF000000"/>
        <rFont val="Times New Roman"/>
        <charset val="134"/>
      </rPr>
      <t>18</t>
    </r>
    <r>
      <rPr>
        <sz val="14"/>
        <color rgb="FF000000"/>
        <rFont val="方正仿宋简体"/>
        <charset val="134"/>
      </rPr>
      <t>）村</t>
    </r>
    <r>
      <rPr>
        <sz val="14"/>
        <color rgb="FF000000"/>
        <rFont val="Times New Roman"/>
        <charset val="134"/>
      </rPr>
      <t>30</t>
    </r>
    <r>
      <rPr>
        <sz val="14"/>
        <color rgb="FF000000"/>
        <rFont val="方正仿宋简体"/>
        <charset val="134"/>
      </rPr>
      <t>户、墩买里（</t>
    </r>
    <r>
      <rPr>
        <sz val="14"/>
        <color rgb="FF000000"/>
        <rFont val="Times New Roman"/>
        <charset val="134"/>
      </rPr>
      <t>19</t>
    </r>
    <r>
      <rPr>
        <sz val="14"/>
        <color rgb="FF000000"/>
        <rFont val="方正仿宋简体"/>
        <charset val="134"/>
      </rPr>
      <t>）村</t>
    </r>
    <r>
      <rPr>
        <sz val="14"/>
        <color rgb="FF000000"/>
        <rFont val="Times New Roman"/>
        <charset val="134"/>
      </rPr>
      <t>40</t>
    </r>
    <r>
      <rPr>
        <sz val="14"/>
        <color rgb="FF000000"/>
        <rFont val="方正仿宋简体"/>
        <charset val="134"/>
      </rPr>
      <t>户；阿纳库勒乡</t>
    </r>
    <r>
      <rPr>
        <sz val="14"/>
        <color rgb="FF000000"/>
        <rFont val="Times New Roman"/>
        <charset val="134"/>
      </rPr>
      <t>1209</t>
    </r>
    <r>
      <rPr>
        <sz val="14"/>
        <color rgb="FF000000"/>
        <rFont val="方正仿宋简体"/>
        <charset val="134"/>
      </rPr>
      <t>户（贫困户</t>
    </r>
    <r>
      <rPr>
        <sz val="14"/>
        <color rgb="FF000000"/>
        <rFont val="Times New Roman"/>
        <charset val="134"/>
      </rPr>
      <t>437</t>
    </r>
    <r>
      <rPr>
        <sz val="14"/>
        <color rgb="FF000000"/>
        <rFont val="方正仿宋简体"/>
        <charset val="134"/>
      </rPr>
      <t>户、一般户</t>
    </r>
    <r>
      <rPr>
        <sz val="14"/>
        <color rgb="FF000000"/>
        <rFont val="Times New Roman"/>
        <charset val="134"/>
      </rPr>
      <t>772</t>
    </r>
    <r>
      <rPr>
        <sz val="14"/>
        <color rgb="FF000000"/>
        <rFont val="方正仿宋简体"/>
        <charset val="134"/>
      </rPr>
      <t>户）阿拉格尔且克（</t>
    </r>
    <r>
      <rPr>
        <sz val="14"/>
        <color rgb="FF000000"/>
        <rFont val="Times New Roman"/>
        <charset val="134"/>
      </rPr>
      <t>1</t>
    </r>
    <r>
      <rPr>
        <sz val="14"/>
        <color rgb="FF000000"/>
        <rFont val="方正仿宋简体"/>
        <charset val="134"/>
      </rPr>
      <t>）村</t>
    </r>
    <r>
      <rPr>
        <sz val="14"/>
        <color rgb="FF000000"/>
        <rFont val="Times New Roman"/>
        <charset val="134"/>
      </rPr>
      <t>100</t>
    </r>
    <r>
      <rPr>
        <sz val="14"/>
        <color rgb="FF000000"/>
        <rFont val="方正仿宋简体"/>
        <charset val="134"/>
      </rPr>
      <t>户、墩买里（</t>
    </r>
    <r>
      <rPr>
        <sz val="14"/>
        <color rgb="FF000000"/>
        <rFont val="Times New Roman"/>
        <charset val="134"/>
      </rPr>
      <t>2</t>
    </r>
    <r>
      <rPr>
        <sz val="14"/>
        <color rgb="FF000000"/>
        <rFont val="方正仿宋简体"/>
        <charset val="134"/>
      </rPr>
      <t>）村</t>
    </r>
    <r>
      <rPr>
        <sz val="14"/>
        <color rgb="FF000000"/>
        <rFont val="Times New Roman"/>
        <charset val="134"/>
      </rPr>
      <t>98</t>
    </r>
    <r>
      <rPr>
        <sz val="14"/>
        <color rgb="FF000000"/>
        <rFont val="方正仿宋简体"/>
        <charset val="134"/>
      </rPr>
      <t>户、阿恰勒（</t>
    </r>
    <r>
      <rPr>
        <sz val="14"/>
        <color rgb="FF000000"/>
        <rFont val="Times New Roman"/>
        <charset val="134"/>
      </rPr>
      <t>3)</t>
    </r>
    <r>
      <rPr>
        <sz val="14"/>
        <color rgb="FF000000"/>
        <rFont val="方正仿宋简体"/>
        <charset val="134"/>
      </rPr>
      <t>村</t>
    </r>
    <r>
      <rPr>
        <sz val="14"/>
        <color rgb="FF000000"/>
        <rFont val="Times New Roman"/>
        <charset val="134"/>
      </rPr>
      <t>60</t>
    </r>
    <r>
      <rPr>
        <sz val="14"/>
        <color rgb="FF000000"/>
        <rFont val="方正仿宋简体"/>
        <charset val="134"/>
      </rPr>
      <t>户、库木博古孜</t>
    </r>
    <r>
      <rPr>
        <sz val="14"/>
        <color rgb="FF000000"/>
        <rFont val="Times New Roman"/>
        <charset val="134"/>
      </rPr>
      <t>(4)</t>
    </r>
    <r>
      <rPr>
        <sz val="14"/>
        <color rgb="FF000000"/>
        <rFont val="方正仿宋简体"/>
        <charset val="134"/>
      </rPr>
      <t>村</t>
    </r>
    <r>
      <rPr>
        <sz val="14"/>
        <color rgb="FF000000"/>
        <rFont val="Times New Roman"/>
        <charset val="134"/>
      </rPr>
      <t>204</t>
    </r>
    <r>
      <rPr>
        <sz val="14"/>
        <color rgb="FF000000"/>
        <rFont val="方正仿宋简体"/>
        <charset val="134"/>
      </rPr>
      <t>户、曲许尔盖</t>
    </r>
    <r>
      <rPr>
        <sz val="14"/>
        <color rgb="FF000000"/>
        <rFont val="Times New Roman"/>
        <charset val="134"/>
      </rPr>
      <t>(5)</t>
    </r>
    <r>
      <rPr>
        <sz val="14"/>
        <color rgb="FF000000"/>
        <rFont val="方正仿宋简体"/>
        <charset val="134"/>
      </rPr>
      <t>村</t>
    </r>
    <r>
      <rPr>
        <sz val="14"/>
        <color rgb="FF000000"/>
        <rFont val="Times New Roman"/>
        <charset val="134"/>
      </rPr>
      <t>92</t>
    </r>
    <r>
      <rPr>
        <sz val="14"/>
        <color rgb="FF000000"/>
        <rFont val="方正仿宋简体"/>
        <charset val="134"/>
      </rPr>
      <t>户、结然塔拉</t>
    </r>
    <r>
      <rPr>
        <sz val="14"/>
        <color rgb="FF000000"/>
        <rFont val="Times New Roman"/>
        <charset val="134"/>
      </rPr>
      <t>(6)</t>
    </r>
    <r>
      <rPr>
        <sz val="14"/>
        <color rgb="FF000000"/>
        <rFont val="方正仿宋简体"/>
        <charset val="134"/>
      </rPr>
      <t>村</t>
    </r>
    <r>
      <rPr>
        <sz val="14"/>
        <color rgb="FF000000"/>
        <rFont val="Times New Roman"/>
        <charset val="134"/>
      </rPr>
      <t>100</t>
    </r>
    <r>
      <rPr>
        <sz val="14"/>
        <color rgb="FF000000"/>
        <rFont val="方正仿宋简体"/>
        <charset val="134"/>
      </rPr>
      <t>户、博孜买里</t>
    </r>
    <r>
      <rPr>
        <sz val="14"/>
        <color rgb="FF000000"/>
        <rFont val="Times New Roman"/>
        <charset val="134"/>
      </rPr>
      <t>(7)</t>
    </r>
    <r>
      <rPr>
        <sz val="14"/>
        <color rgb="FF000000"/>
        <rFont val="方正仿宋简体"/>
        <charset val="134"/>
      </rPr>
      <t>村</t>
    </r>
    <r>
      <rPr>
        <sz val="14"/>
        <color rgb="FF000000"/>
        <rFont val="Times New Roman"/>
        <charset val="134"/>
      </rPr>
      <t>40</t>
    </r>
    <r>
      <rPr>
        <sz val="14"/>
        <color rgb="FF000000"/>
        <rFont val="方正仿宋简体"/>
        <charset val="134"/>
      </rPr>
      <t>户、诺尔贝希</t>
    </r>
    <r>
      <rPr>
        <sz val="14"/>
        <color rgb="FF000000"/>
        <rFont val="Times New Roman"/>
        <charset val="134"/>
      </rPr>
      <t>(8)</t>
    </r>
    <r>
      <rPr>
        <sz val="14"/>
        <color rgb="FF000000"/>
        <rFont val="方正仿宋简体"/>
        <charset val="134"/>
      </rPr>
      <t>村</t>
    </r>
    <r>
      <rPr>
        <sz val="14"/>
        <color rgb="FF000000"/>
        <rFont val="Times New Roman"/>
        <charset val="134"/>
      </rPr>
      <t>60</t>
    </r>
    <r>
      <rPr>
        <sz val="14"/>
        <color rgb="FF000000"/>
        <rFont val="方正仿宋简体"/>
        <charset val="134"/>
      </rPr>
      <t>户、拜什吐普</t>
    </r>
    <r>
      <rPr>
        <sz val="14"/>
        <color rgb="FF000000"/>
        <rFont val="Times New Roman"/>
        <charset val="134"/>
      </rPr>
      <t>(9)</t>
    </r>
    <r>
      <rPr>
        <sz val="14"/>
        <color rgb="FF000000"/>
        <rFont val="方正仿宋简体"/>
        <charset val="134"/>
      </rPr>
      <t>村</t>
    </r>
    <r>
      <rPr>
        <sz val="14"/>
        <color rgb="FF000000"/>
        <rFont val="Times New Roman"/>
        <charset val="134"/>
      </rPr>
      <t>60</t>
    </r>
    <r>
      <rPr>
        <sz val="14"/>
        <color rgb="FF000000"/>
        <rFont val="方正仿宋简体"/>
        <charset val="134"/>
      </rPr>
      <t>户、昆其买里（</t>
    </r>
    <r>
      <rPr>
        <sz val="14"/>
        <color rgb="FF000000"/>
        <rFont val="Times New Roman"/>
        <charset val="134"/>
      </rPr>
      <t>11</t>
    </r>
    <r>
      <rPr>
        <sz val="14"/>
        <color rgb="FF000000"/>
        <rFont val="方正仿宋简体"/>
        <charset val="134"/>
      </rPr>
      <t>）村</t>
    </r>
    <r>
      <rPr>
        <sz val="14"/>
        <color rgb="FF000000"/>
        <rFont val="Times New Roman"/>
        <charset val="134"/>
      </rPr>
      <t>64</t>
    </r>
    <r>
      <rPr>
        <sz val="14"/>
        <color rgb="FF000000"/>
        <rFont val="方正仿宋简体"/>
        <charset val="134"/>
      </rPr>
      <t>户、开勒坪博孜（</t>
    </r>
    <r>
      <rPr>
        <sz val="14"/>
        <color rgb="FF000000"/>
        <rFont val="Times New Roman"/>
        <charset val="134"/>
      </rPr>
      <t>12</t>
    </r>
    <r>
      <rPr>
        <sz val="14"/>
        <color rgb="FF000000"/>
        <rFont val="方正仿宋简体"/>
        <charset val="134"/>
      </rPr>
      <t>）村</t>
    </r>
    <r>
      <rPr>
        <sz val="14"/>
        <color rgb="FF000000"/>
        <rFont val="Times New Roman"/>
        <charset val="134"/>
      </rPr>
      <t>139</t>
    </r>
    <r>
      <rPr>
        <sz val="14"/>
        <color rgb="FF000000"/>
        <rFont val="方正仿宋简体"/>
        <charset val="134"/>
      </rPr>
      <t>户、胡木丹贝希</t>
    </r>
    <r>
      <rPr>
        <sz val="14"/>
        <color rgb="FF000000"/>
        <rFont val="Times New Roman"/>
        <charset val="134"/>
      </rPr>
      <t>(13)</t>
    </r>
    <r>
      <rPr>
        <sz val="14"/>
        <color rgb="FF000000"/>
        <rFont val="方正仿宋简体"/>
        <charset val="134"/>
      </rPr>
      <t>村</t>
    </r>
    <r>
      <rPr>
        <sz val="14"/>
        <color rgb="FF000000"/>
        <rFont val="Times New Roman"/>
        <charset val="134"/>
      </rPr>
      <t>26</t>
    </r>
    <r>
      <rPr>
        <sz val="14"/>
        <color rgb="FF000000"/>
        <rFont val="方正仿宋简体"/>
        <charset val="134"/>
      </rPr>
      <t>户、塔拉硝尔</t>
    </r>
    <r>
      <rPr>
        <sz val="14"/>
        <color rgb="FF000000"/>
        <rFont val="Times New Roman"/>
        <charset val="134"/>
      </rPr>
      <t>(14)</t>
    </r>
    <r>
      <rPr>
        <sz val="14"/>
        <color rgb="FF000000"/>
        <rFont val="方正仿宋简体"/>
        <charset val="134"/>
      </rPr>
      <t>村</t>
    </r>
    <r>
      <rPr>
        <sz val="14"/>
        <color rgb="FF000000"/>
        <rFont val="Times New Roman"/>
        <charset val="134"/>
      </rPr>
      <t>97</t>
    </r>
    <r>
      <rPr>
        <sz val="14"/>
        <color rgb="FF000000"/>
        <rFont val="方正仿宋简体"/>
        <charset val="134"/>
      </rPr>
      <t>户、园艺</t>
    </r>
    <r>
      <rPr>
        <sz val="14"/>
        <color rgb="FF000000"/>
        <rFont val="Times New Roman"/>
        <charset val="134"/>
      </rPr>
      <t>(15)</t>
    </r>
    <r>
      <rPr>
        <sz val="14"/>
        <color rgb="FF000000"/>
        <rFont val="方正仿宋简体"/>
        <charset val="134"/>
      </rPr>
      <t>村</t>
    </r>
    <r>
      <rPr>
        <sz val="14"/>
        <color rgb="FF000000"/>
        <rFont val="Times New Roman"/>
        <charset val="134"/>
      </rPr>
      <t>69</t>
    </r>
    <r>
      <rPr>
        <sz val="14"/>
        <color rgb="FF000000"/>
        <rFont val="方正仿宋简体"/>
        <charset val="134"/>
      </rPr>
      <t>户；阿拉格尔乡（贫困户</t>
    </r>
    <r>
      <rPr>
        <sz val="14"/>
        <color rgb="FF000000"/>
        <rFont val="Times New Roman"/>
        <charset val="134"/>
      </rPr>
      <t>350</t>
    </r>
    <r>
      <rPr>
        <sz val="14"/>
        <color rgb="FF000000"/>
        <rFont val="方正仿宋简体"/>
        <charset val="134"/>
      </rPr>
      <t>户）阿克央塔克（</t>
    </r>
    <r>
      <rPr>
        <sz val="14"/>
        <color rgb="FF000000"/>
        <rFont val="Times New Roman"/>
        <charset val="134"/>
      </rPr>
      <t>7</t>
    </r>
    <r>
      <rPr>
        <sz val="14"/>
        <color rgb="FF000000"/>
        <rFont val="方正仿宋简体"/>
        <charset val="134"/>
      </rPr>
      <t>）村</t>
    </r>
    <r>
      <rPr>
        <sz val="14"/>
        <color rgb="FF000000"/>
        <rFont val="Times New Roman"/>
        <charset val="134"/>
      </rPr>
      <t>60</t>
    </r>
    <r>
      <rPr>
        <sz val="14"/>
        <color rgb="FF000000"/>
        <rFont val="方正仿宋简体"/>
        <charset val="134"/>
      </rPr>
      <t>户、萨干吾斯塘（</t>
    </r>
    <r>
      <rPr>
        <sz val="14"/>
        <color rgb="FF000000"/>
        <rFont val="Times New Roman"/>
        <charset val="134"/>
      </rPr>
      <t>8</t>
    </r>
    <r>
      <rPr>
        <sz val="14"/>
        <color rgb="FF000000"/>
        <rFont val="方正仿宋简体"/>
        <charset val="134"/>
      </rPr>
      <t>）村</t>
    </r>
    <r>
      <rPr>
        <sz val="14"/>
        <color rgb="FF000000"/>
        <rFont val="Times New Roman"/>
        <charset val="134"/>
      </rPr>
      <t>40</t>
    </r>
    <r>
      <rPr>
        <sz val="14"/>
        <color rgb="FF000000"/>
        <rFont val="方正仿宋简体"/>
        <charset val="134"/>
      </rPr>
      <t>户、其干布拉克（</t>
    </r>
    <r>
      <rPr>
        <sz val="14"/>
        <color rgb="FF000000"/>
        <rFont val="Times New Roman"/>
        <charset val="134"/>
      </rPr>
      <t>9</t>
    </r>
    <r>
      <rPr>
        <sz val="14"/>
        <color rgb="FF000000"/>
        <rFont val="方正仿宋简体"/>
        <charset val="134"/>
      </rPr>
      <t>）村</t>
    </r>
    <r>
      <rPr>
        <sz val="14"/>
        <color rgb="FF000000"/>
        <rFont val="Times New Roman"/>
        <charset val="134"/>
      </rPr>
      <t>70</t>
    </r>
    <r>
      <rPr>
        <sz val="14"/>
        <color rgb="FF000000"/>
        <rFont val="方正仿宋简体"/>
        <charset val="134"/>
      </rPr>
      <t>户、喀拉艾肯（</t>
    </r>
    <r>
      <rPr>
        <sz val="14"/>
        <color rgb="FF000000"/>
        <rFont val="Times New Roman"/>
        <charset val="134"/>
      </rPr>
      <t>10</t>
    </r>
    <r>
      <rPr>
        <sz val="14"/>
        <color rgb="FF000000"/>
        <rFont val="方正仿宋简体"/>
        <charset val="134"/>
      </rPr>
      <t>）村</t>
    </r>
    <r>
      <rPr>
        <sz val="14"/>
        <color rgb="FF000000"/>
        <rFont val="Times New Roman"/>
        <charset val="134"/>
      </rPr>
      <t>40</t>
    </r>
    <r>
      <rPr>
        <sz val="14"/>
        <color rgb="FF000000"/>
        <rFont val="方正仿宋简体"/>
        <charset val="134"/>
      </rPr>
      <t>户、托什坎却勒（</t>
    </r>
    <r>
      <rPr>
        <sz val="14"/>
        <color rgb="FF000000"/>
        <rFont val="Times New Roman"/>
        <charset val="134"/>
      </rPr>
      <t>12</t>
    </r>
    <r>
      <rPr>
        <sz val="14"/>
        <color rgb="FF000000"/>
        <rFont val="方正仿宋简体"/>
        <charset val="134"/>
      </rPr>
      <t>）村</t>
    </r>
    <r>
      <rPr>
        <sz val="14"/>
        <color rgb="FF000000"/>
        <rFont val="Times New Roman"/>
        <charset val="134"/>
      </rPr>
      <t>40</t>
    </r>
    <r>
      <rPr>
        <sz val="14"/>
        <color rgb="FF000000"/>
        <rFont val="方正仿宋简体"/>
        <charset val="134"/>
      </rPr>
      <t>户、喀勒塔亚依拉克（</t>
    </r>
    <r>
      <rPr>
        <sz val="14"/>
        <color rgb="FF000000"/>
        <rFont val="Times New Roman"/>
        <charset val="134"/>
      </rPr>
      <t>14</t>
    </r>
    <r>
      <rPr>
        <sz val="14"/>
        <color rgb="FF000000"/>
        <rFont val="方正仿宋简体"/>
        <charset val="134"/>
      </rPr>
      <t>）村</t>
    </r>
    <r>
      <rPr>
        <sz val="14"/>
        <color rgb="FF000000"/>
        <rFont val="Times New Roman"/>
        <charset val="134"/>
      </rPr>
      <t>50</t>
    </r>
    <r>
      <rPr>
        <sz val="14"/>
        <color rgb="FF000000"/>
        <rFont val="方正仿宋简体"/>
        <charset val="134"/>
      </rPr>
      <t>户、阿克库勒（</t>
    </r>
    <r>
      <rPr>
        <sz val="14"/>
        <color rgb="FF000000"/>
        <rFont val="Times New Roman"/>
        <charset val="134"/>
      </rPr>
      <t>15)</t>
    </r>
    <r>
      <rPr>
        <sz val="14"/>
        <color rgb="FF000000"/>
        <rFont val="方正仿宋简体"/>
        <charset val="134"/>
      </rPr>
      <t>村</t>
    </r>
    <r>
      <rPr>
        <sz val="14"/>
        <color rgb="FF000000"/>
        <rFont val="Times New Roman"/>
        <charset val="134"/>
      </rPr>
      <t>50</t>
    </r>
    <r>
      <rPr>
        <sz val="14"/>
        <color rgb="FF000000"/>
        <rFont val="方正仿宋简体"/>
        <charset val="134"/>
      </rPr>
      <t>户；阿克萨克马热勒乡（</t>
    </r>
    <r>
      <rPr>
        <sz val="14"/>
        <color rgb="FF000000"/>
        <rFont val="Times New Roman"/>
        <charset val="134"/>
      </rPr>
      <t>409</t>
    </r>
    <r>
      <rPr>
        <sz val="14"/>
        <color rgb="FF000000"/>
        <rFont val="方正仿宋简体"/>
        <charset val="134"/>
      </rPr>
      <t>户）阿克萨克马热勒乡喀马勒克（</t>
    </r>
    <r>
      <rPr>
        <sz val="14"/>
        <color rgb="FF000000"/>
        <rFont val="Times New Roman"/>
        <charset val="134"/>
      </rPr>
      <t>1</t>
    </r>
    <r>
      <rPr>
        <sz val="14"/>
        <color rgb="FF000000"/>
        <rFont val="方正仿宋简体"/>
        <charset val="134"/>
      </rPr>
      <t>）</t>
    </r>
    <r>
      <rPr>
        <sz val="14"/>
        <color rgb="FF000000"/>
        <rFont val="Times New Roman"/>
        <charset val="134"/>
      </rPr>
      <t>68</t>
    </r>
    <r>
      <rPr>
        <sz val="14"/>
        <color rgb="FF000000"/>
        <rFont val="方正仿宋简体"/>
        <charset val="134"/>
      </rPr>
      <t>户、亚松迪（</t>
    </r>
    <r>
      <rPr>
        <sz val="14"/>
        <color rgb="FF000000"/>
        <rFont val="Times New Roman"/>
        <charset val="134"/>
      </rPr>
      <t>9</t>
    </r>
    <r>
      <rPr>
        <sz val="14"/>
        <color rgb="FF000000"/>
        <rFont val="方正仿宋简体"/>
        <charset val="134"/>
      </rPr>
      <t>）村</t>
    </r>
    <r>
      <rPr>
        <sz val="14"/>
        <color rgb="FF000000"/>
        <rFont val="Times New Roman"/>
        <charset val="134"/>
      </rPr>
      <t>136</t>
    </r>
    <r>
      <rPr>
        <sz val="14"/>
        <color rgb="FF000000"/>
        <rFont val="方正仿宋简体"/>
        <charset val="134"/>
      </rPr>
      <t>户、阔曲尔马贝希（</t>
    </r>
    <r>
      <rPr>
        <sz val="14"/>
        <color rgb="FF000000"/>
        <rFont val="Times New Roman"/>
        <charset val="134"/>
      </rPr>
      <t>20</t>
    </r>
    <r>
      <rPr>
        <sz val="14"/>
        <color rgb="FF000000"/>
        <rFont val="方正仿宋简体"/>
        <charset val="134"/>
      </rPr>
      <t>）村</t>
    </r>
    <r>
      <rPr>
        <sz val="14"/>
        <color rgb="FF000000"/>
        <rFont val="Times New Roman"/>
        <charset val="134"/>
      </rPr>
      <t>205</t>
    </r>
    <r>
      <rPr>
        <sz val="14"/>
        <color rgb="FF000000"/>
        <rFont val="方正仿宋简体"/>
        <charset val="134"/>
      </rPr>
      <t>户；多来提巴格乡</t>
    </r>
    <r>
      <rPr>
        <sz val="14"/>
        <color rgb="FF000000"/>
        <rFont val="Times New Roman"/>
        <charset val="134"/>
      </rPr>
      <t>1461</t>
    </r>
    <r>
      <rPr>
        <sz val="14"/>
        <color rgb="FF000000"/>
        <rFont val="方正仿宋简体"/>
        <charset val="134"/>
      </rPr>
      <t>户（贫困户</t>
    </r>
    <r>
      <rPr>
        <sz val="14"/>
        <color rgb="FF000000"/>
        <rFont val="Times New Roman"/>
        <charset val="134"/>
      </rPr>
      <t>683</t>
    </r>
    <r>
      <rPr>
        <sz val="14"/>
        <color rgb="FF000000"/>
        <rFont val="方正仿宋简体"/>
        <charset val="134"/>
      </rPr>
      <t>户、一般户</t>
    </r>
    <r>
      <rPr>
        <sz val="14"/>
        <color rgb="FF000000"/>
        <rFont val="Times New Roman"/>
        <charset val="134"/>
      </rPr>
      <t>778</t>
    </r>
    <r>
      <rPr>
        <sz val="14"/>
        <color rgb="FF000000"/>
        <rFont val="方正仿宋简体"/>
        <charset val="134"/>
      </rPr>
      <t>户），库木且克勒（</t>
    </r>
    <r>
      <rPr>
        <sz val="14"/>
        <color rgb="FF000000"/>
        <rFont val="Times New Roman"/>
        <charset val="134"/>
      </rPr>
      <t>1</t>
    </r>
    <r>
      <rPr>
        <sz val="14"/>
        <color rgb="FF000000"/>
        <rFont val="方正仿宋简体"/>
        <charset val="134"/>
      </rPr>
      <t>）村</t>
    </r>
    <r>
      <rPr>
        <sz val="14"/>
        <color rgb="FF000000"/>
        <rFont val="Times New Roman"/>
        <charset val="134"/>
      </rPr>
      <t>30</t>
    </r>
    <r>
      <rPr>
        <sz val="14"/>
        <color rgb="FF000000"/>
        <rFont val="方正仿宋简体"/>
        <charset val="134"/>
      </rPr>
      <t>户（贫困户</t>
    </r>
    <r>
      <rPr>
        <sz val="14"/>
        <color rgb="FF000000"/>
        <rFont val="Times New Roman"/>
        <charset val="134"/>
      </rPr>
      <t>26</t>
    </r>
    <r>
      <rPr>
        <sz val="14"/>
        <color rgb="FF000000"/>
        <rFont val="方正仿宋简体"/>
        <charset val="134"/>
      </rPr>
      <t>户、一般户</t>
    </r>
    <r>
      <rPr>
        <sz val="14"/>
        <color rgb="FF000000"/>
        <rFont val="Times New Roman"/>
        <charset val="134"/>
      </rPr>
      <t>4</t>
    </r>
    <r>
      <rPr>
        <sz val="14"/>
        <color rgb="FF000000"/>
        <rFont val="方正仿宋简体"/>
        <charset val="134"/>
      </rPr>
      <t>户）、开外孜力克（</t>
    </r>
    <r>
      <rPr>
        <sz val="14"/>
        <color rgb="FF000000"/>
        <rFont val="Times New Roman"/>
        <charset val="134"/>
      </rPr>
      <t>3</t>
    </r>
    <r>
      <rPr>
        <sz val="14"/>
        <color rgb="FF000000"/>
        <rFont val="方正仿宋简体"/>
        <charset val="134"/>
      </rPr>
      <t>）村</t>
    </r>
    <r>
      <rPr>
        <sz val="14"/>
        <color rgb="FF000000"/>
        <rFont val="Times New Roman"/>
        <charset val="134"/>
      </rPr>
      <t>51</t>
    </r>
    <r>
      <rPr>
        <sz val="14"/>
        <color rgb="FF000000"/>
        <rFont val="方正仿宋简体"/>
        <charset val="134"/>
      </rPr>
      <t>户（贫困户</t>
    </r>
    <r>
      <rPr>
        <sz val="14"/>
        <color rgb="FF000000"/>
        <rFont val="Times New Roman"/>
        <charset val="134"/>
      </rPr>
      <t>29</t>
    </r>
    <r>
      <rPr>
        <sz val="14"/>
        <color rgb="FF000000"/>
        <rFont val="方正仿宋简体"/>
        <charset val="134"/>
      </rPr>
      <t>户、一般户</t>
    </r>
    <r>
      <rPr>
        <sz val="14"/>
        <color rgb="FF000000"/>
        <rFont val="Times New Roman"/>
        <charset val="134"/>
      </rPr>
      <t>22</t>
    </r>
    <r>
      <rPr>
        <sz val="14"/>
        <color rgb="FF000000"/>
        <rFont val="方正仿宋简体"/>
        <charset val="134"/>
      </rPr>
      <t>户）、吉格代力克巴格（</t>
    </r>
    <r>
      <rPr>
        <sz val="14"/>
        <color rgb="FF000000"/>
        <rFont val="Times New Roman"/>
        <charset val="134"/>
      </rPr>
      <t>5</t>
    </r>
    <r>
      <rPr>
        <sz val="14"/>
        <color rgb="FF000000"/>
        <rFont val="方正仿宋简体"/>
        <charset val="134"/>
      </rPr>
      <t>）村</t>
    </r>
    <r>
      <rPr>
        <sz val="14"/>
        <color rgb="FF000000"/>
        <rFont val="Times New Roman"/>
        <charset val="134"/>
      </rPr>
      <t>126</t>
    </r>
    <r>
      <rPr>
        <sz val="14"/>
        <color rgb="FF000000"/>
        <rFont val="方正仿宋简体"/>
        <charset val="134"/>
      </rPr>
      <t>户（贫困户</t>
    </r>
    <r>
      <rPr>
        <sz val="14"/>
        <color rgb="FF000000"/>
        <rFont val="Times New Roman"/>
        <charset val="134"/>
      </rPr>
      <t>85</t>
    </r>
    <r>
      <rPr>
        <sz val="14"/>
        <color rgb="FF000000"/>
        <rFont val="方正仿宋简体"/>
        <charset val="134"/>
      </rPr>
      <t>户、一般户</t>
    </r>
    <r>
      <rPr>
        <sz val="14"/>
        <color rgb="FF000000"/>
        <rFont val="Times New Roman"/>
        <charset val="134"/>
      </rPr>
      <t>41</t>
    </r>
    <r>
      <rPr>
        <sz val="14"/>
        <color rgb="FF000000"/>
        <rFont val="方正仿宋简体"/>
        <charset val="134"/>
      </rPr>
      <t>户）、喀拉库勒诺（</t>
    </r>
    <r>
      <rPr>
        <sz val="14"/>
        <color rgb="FF000000"/>
        <rFont val="Times New Roman"/>
        <charset val="134"/>
      </rPr>
      <t>7</t>
    </r>
    <r>
      <rPr>
        <sz val="14"/>
        <color rgb="FF000000"/>
        <rFont val="方正仿宋简体"/>
        <charset val="134"/>
      </rPr>
      <t>）村</t>
    </r>
    <r>
      <rPr>
        <sz val="14"/>
        <color rgb="FF000000"/>
        <rFont val="Times New Roman"/>
        <charset val="134"/>
      </rPr>
      <t>50</t>
    </r>
    <r>
      <rPr>
        <sz val="14"/>
        <color rgb="FF000000"/>
        <rFont val="方正仿宋简体"/>
        <charset val="134"/>
      </rPr>
      <t>户（贫困户</t>
    </r>
    <r>
      <rPr>
        <sz val="14"/>
        <color rgb="FF000000"/>
        <rFont val="Times New Roman"/>
        <charset val="134"/>
      </rPr>
      <t>40</t>
    </r>
    <r>
      <rPr>
        <sz val="14"/>
        <color rgb="FF000000"/>
        <rFont val="方正仿宋简体"/>
        <charset val="134"/>
      </rPr>
      <t>户、一般户</t>
    </r>
    <r>
      <rPr>
        <sz val="14"/>
        <color rgb="FF000000"/>
        <rFont val="Times New Roman"/>
        <charset val="134"/>
      </rPr>
      <t>10</t>
    </r>
    <r>
      <rPr>
        <sz val="14"/>
        <color rgb="FF000000"/>
        <rFont val="方正仿宋简体"/>
        <charset val="134"/>
      </rPr>
      <t>户）、夏普吐勒（</t>
    </r>
    <r>
      <rPr>
        <sz val="14"/>
        <color rgb="FF000000"/>
        <rFont val="Times New Roman"/>
        <charset val="134"/>
      </rPr>
      <t>8</t>
    </r>
    <r>
      <rPr>
        <sz val="14"/>
        <color rgb="FF000000"/>
        <rFont val="方正仿宋简体"/>
        <charset val="134"/>
      </rPr>
      <t>）村</t>
    </r>
    <r>
      <rPr>
        <sz val="14"/>
        <color rgb="FF000000"/>
        <rFont val="Times New Roman"/>
        <charset val="134"/>
      </rPr>
      <t>67</t>
    </r>
    <r>
      <rPr>
        <sz val="14"/>
        <color rgb="FF000000"/>
        <rFont val="方正仿宋简体"/>
        <charset val="134"/>
      </rPr>
      <t>户（贫困户</t>
    </r>
    <r>
      <rPr>
        <sz val="14"/>
        <color rgb="FF000000"/>
        <rFont val="Times New Roman"/>
        <charset val="134"/>
      </rPr>
      <t>40</t>
    </r>
    <r>
      <rPr>
        <sz val="14"/>
        <color rgb="FF000000"/>
        <rFont val="方正仿宋简体"/>
        <charset val="134"/>
      </rPr>
      <t>户、一般户</t>
    </r>
    <r>
      <rPr>
        <sz val="14"/>
        <color rgb="FF000000"/>
        <rFont val="Times New Roman"/>
        <charset val="134"/>
      </rPr>
      <t>27</t>
    </r>
    <r>
      <rPr>
        <sz val="14"/>
        <color rgb="FF000000"/>
        <rFont val="方正仿宋简体"/>
        <charset val="134"/>
      </rPr>
      <t>户）、阿亚克喀拉库勒诺（</t>
    </r>
    <r>
      <rPr>
        <sz val="14"/>
        <color rgb="FF000000"/>
        <rFont val="Times New Roman"/>
        <charset val="134"/>
      </rPr>
      <t>9</t>
    </r>
    <r>
      <rPr>
        <sz val="14"/>
        <color rgb="FF000000"/>
        <rFont val="方正仿宋简体"/>
        <charset val="134"/>
      </rPr>
      <t>）村</t>
    </r>
    <r>
      <rPr>
        <sz val="14"/>
        <color rgb="FF000000"/>
        <rFont val="Times New Roman"/>
        <charset val="134"/>
      </rPr>
      <t>32</t>
    </r>
    <r>
      <rPr>
        <sz val="14"/>
        <color rgb="FF000000"/>
        <rFont val="方正仿宋简体"/>
        <charset val="134"/>
      </rPr>
      <t>户（贫困户</t>
    </r>
    <r>
      <rPr>
        <sz val="14"/>
        <color rgb="FF000000"/>
        <rFont val="Times New Roman"/>
        <charset val="134"/>
      </rPr>
      <t>12</t>
    </r>
    <r>
      <rPr>
        <sz val="14"/>
        <color rgb="FF000000"/>
        <rFont val="方正仿宋简体"/>
        <charset val="134"/>
      </rPr>
      <t>户、一般户</t>
    </r>
    <r>
      <rPr>
        <sz val="14"/>
        <color rgb="FF000000"/>
        <rFont val="Times New Roman"/>
        <charset val="134"/>
      </rPr>
      <t>20</t>
    </r>
    <r>
      <rPr>
        <sz val="14"/>
        <color rgb="FF000000"/>
        <rFont val="方正仿宋简体"/>
        <charset val="134"/>
      </rPr>
      <t>户）、托帕（</t>
    </r>
    <r>
      <rPr>
        <sz val="14"/>
        <color rgb="FF000000"/>
        <rFont val="Times New Roman"/>
        <charset val="134"/>
      </rPr>
      <t>11</t>
    </r>
    <r>
      <rPr>
        <sz val="14"/>
        <color rgb="FF000000"/>
        <rFont val="方正仿宋简体"/>
        <charset val="134"/>
      </rPr>
      <t>）村</t>
    </r>
    <r>
      <rPr>
        <sz val="14"/>
        <color rgb="FF000000"/>
        <rFont val="Times New Roman"/>
        <charset val="134"/>
      </rPr>
      <t>150</t>
    </r>
    <r>
      <rPr>
        <sz val="14"/>
        <color rgb="FF000000"/>
        <rFont val="方正仿宋简体"/>
        <charset val="134"/>
      </rPr>
      <t>户（贫困户</t>
    </r>
    <r>
      <rPr>
        <sz val="14"/>
        <color rgb="FF000000"/>
        <rFont val="Times New Roman"/>
        <charset val="134"/>
      </rPr>
      <t>90</t>
    </r>
    <r>
      <rPr>
        <sz val="14"/>
        <color rgb="FF000000"/>
        <rFont val="方正仿宋简体"/>
        <charset val="134"/>
      </rPr>
      <t>户、一般户</t>
    </r>
    <r>
      <rPr>
        <sz val="14"/>
        <color rgb="FF000000"/>
        <rFont val="Times New Roman"/>
        <charset val="134"/>
      </rPr>
      <t>60</t>
    </r>
    <r>
      <rPr>
        <sz val="14"/>
        <color rgb="FF000000"/>
        <rFont val="方正仿宋简体"/>
        <charset val="134"/>
      </rPr>
      <t>户）、阿亚克诺（</t>
    </r>
    <r>
      <rPr>
        <sz val="14"/>
        <color rgb="FF000000"/>
        <rFont val="Times New Roman"/>
        <charset val="134"/>
      </rPr>
      <t>12</t>
    </r>
    <r>
      <rPr>
        <sz val="14"/>
        <color rgb="FF000000"/>
        <rFont val="方正仿宋简体"/>
        <charset val="134"/>
      </rPr>
      <t>）村</t>
    </r>
    <r>
      <rPr>
        <sz val="14"/>
        <color rgb="FF000000"/>
        <rFont val="Times New Roman"/>
        <charset val="134"/>
      </rPr>
      <t>314</t>
    </r>
    <r>
      <rPr>
        <sz val="14"/>
        <color rgb="FF000000"/>
        <rFont val="方正仿宋简体"/>
        <charset val="134"/>
      </rPr>
      <t>户（贫困户</t>
    </r>
    <r>
      <rPr>
        <sz val="14"/>
        <color rgb="FF000000"/>
        <rFont val="Times New Roman"/>
        <charset val="134"/>
      </rPr>
      <t>169</t>
    </r>
    <r>
      <rPr>
        <sz val="14"/>
        <color rgb="FF000000"/>
        <rFont val="方正仿宋简体"/>
        <charset val="134"/>
      </rPr>
      <t>户、一般户</t>
    </r>
    <r>
      <rPr>
        <sz val="14"/>
        <color rgb="FF000000"/>
        <rFont val="Times New Roman"/>
        <charset val="134"/>
      </rPr>
      <t>145</t>
    </r>
    <r>
      <rPr>
        <sz val="14"/>
        <color rgb="FF000000"/>
        <rFont val="方正仿宋简体"/>
        <charset val="134"/>
      </rPr>
      <t>户）、硝迪盖托格拉克（</t>
    </r>
    <r>
      <rPr>
        <sz val="14"/>
        <color rgb="FF000000"/>
        <rFont val="Times New Roman"/>
        <charset val="134"/>
      </rPr>
      <t>13</t>
    </r>
    <r>
      <rPr>
        <sz val="14"/>
        <color rgb="FF000000"/>
        <rFont val="方正仿宋简体"/>
        <charset val="134"/>
      </rPr>
      <t>）村</t>
    </r>
    <r>
      <rPr>
        <sz val="14"/>
        <color rgb="FF000000"/>
        <rFont val="Times New Roman"/>
        <charset val="134"/>
      </rPr>
      <t>84</t>
    </r>
    <r>
      <rPr>
        <sz val="14"/>
        <color rgb="FF000000"/>
        <rFont val="方正仿宋简体"/>
        <charset val="134"/>
      </rPr>
      <t>户（贫困户</t>
    </r>
    <r>
      <rPr>
        <sz val="14"/>
        <color rgb="FF000000"/>
        <rFont val="Times New Roman"/>
        <charset val="134"/>
      </rPr>
      <t>48</t>
    </r>
    <r>
      <rPr>
        <sz val="14"/>
        <color rgb="FF000000"/>
        <rFont val="方正仿宋简体"/>
        <charset val="134"/>
      </rPr>
      <t>户、一般户</t>
    </r>
    <r>
      <rPr>
        <sz val="14"/>
        <color rgb="FF000000"/>
        <rFont val="Times New Roman"/>
        <charset val="134"/>
      </rPr>
      <t>36</t>
    </r>
    <r>
      <rPr>
        <sz val="14"/>
        <color rgb="FF000000"/>
        <rFont val="方正仿宋简体"/>
        <charset val="134"/>
      </rPr>
      <t>户）、欧吐拉吾斯塘（</t>
    </r>
    <r>
      <rPr>
        <sz val="14"/>
        <color rgb="FF000000"/>
        <rFont val="Times New Roman"/>
        <charset val="134"/>
      </rPr>
      <t>14</t>
    </r>
    <r>
      <rPr>
        <sz val="14"/>
        <color rgb="FF000000"/>
        <rFont val="方正仿宋简体"/>
        <charset val="134"/>
      </rPr>
      <t>）村</t>
    </r>
    <r>
      <rPr>
        <sz val="14"/>
        <color rgb="FF000000"/>
        <rFont val="Times New Roman"/>
        <charset val="134"/>
      </rPr>
      <t>51</t>
    </r>
    <r>
      <rPr>
        <sz val="14"/>
        <color rgb="FF000000"/>
        <rFont val="方正仿宋简体"/>
        <charset val="134"/>
      </rPr>
      <t>户（贫困户</t>
    </r>
    <r>
      <rPr>
        <sz val="14"/>
        <color rgb="FF000000"/>
        <rFont val="Times New Roman"/>
        <charset val="134"/>
      </rPr>
      <t>25</t>
    </r>
    <r>
      <rPr>
        <sz val="14"/>
        <color rgb="FF000000"/>
        <rFont val="方正仿宋简体"/>
        <charset val="134"/>
      </rPr>
      <t>户、一般户</t>
    </r>
    <r>
      <rPr>
        <sz val="14"/>
        <color rgb="FF000000"/>
        <rFont val="Times New Roman"/>
        <charset val="134"/>
      </rPr>
      <t>26</t>
    </r>
    <r>
      <rPr>
        <sz val="14"/>
        <color rgb="FF000000"/>
        <rFont val="方正仿宋简体"/>
        <charset val="134"/>
      </rPr>
      <t>户）、马依仓（</t>
    </r>
    <r>
      <rPr>
        <sz val="14"/>
        <color rgb="FF000000"/>
        <rFont val="Times New Roman"/>
        <charset val="134"/>
      </rPr>
      <t>17</t>
    </r>
    <r>
      <rPr>
        <sz val="14"/>
        <color rgb="FF000000"/>
        <rFont val="方正仿宋简体"/>
        <charset val="134"/>
      </rPr>
      <t>）</t>
    </r>
    <r>
      <rPr>
        <sz val="14"/>
        <color rgb="FF000000"/>
        <rFont val="Times New Roman"/>
        <charset val="134"/>
      </rPr>
      <t>117</t>
    </r>
    <r>
      <rPr>
        <sz val="14"/>
        <color rgb="FF000000"/>
        <rFont val="方正仿宋简体"/>
        <charset val="134"/>
      </rPr>
      <t>户村（贫困户</t>
    </r>
    <r>
      <rPr>
        <sz val="14"/>
        <color rgb="FF000000"/>
        <rFont val="Times New Roman"/>
        <charset val="134"/>
      </rPr>
      <t>11</t>
    </r>
    <r>
      <rPr>
        <sz val="14"/>
        <color rgb="FF000000"/>
        <rFont val="方正仿宋简体"/>
        <charset val="134"/>
      </rPr>
      <t>户、一般户</t>
    </r>
    <r>
      <rPr>
        <sz val="14"/>
        <color rgb="FF000000"/>
        <rFont val="Times New Roman"/>
        <charset val="134"/>
      </rPr>
      <t>106</t>
    </r>
    <r>
      <rPr>
        <sz val="14"/>
        <color rgb="FF000000"/>
        <rFont val="方正仿宋简体"/>
        <charset val="134"/>
      </rPr>
      <t>户）、阿曼托格拉克（</t>
    </r>
    <r>
      <rPr>
        <sz val="14"/>
        <color rgb="FF000000"/>
        <rFont val="Times New Roman"/>
        <charset val="134"/>
      </rPr>
      <t>18</t>
    </r>
    <r>
      <rPr>
        <sz val="14"/>
        <color rgb="FF000000"/>
        <rFont val="方正仿宋简体"/>
        <charset val="134"/>
      </rPr>
      <t>）村</t>
    </r>
    <r>
      <rPr>
        <sz val="14"/>
        <color rgb="FF000000"/>
        <rFont val="Times New Roman"/>
        <charset val="134"/>
      </rPr>
      <t>80</t>
    </r>
    <r>
      <rPr>
        <sz val="14"/>
        <color rgb="FF000000"/>
        <rFont val="方正仿宋简体"/>
        <charset val="134"/>
      </rPr>
      <t>户（贫困户</t>
    </r>
    <r>
      <rPr>
        <sz val="14"/>
        <color rgb="FF000000"/>
        <rFont val="Times New Roman"/>
        <charset val="134"/>
      </rPr>
      <t>62</t>
    </r>
    <r>
      <rPr>
        <sz val="14"/>
        <color rgb="FF000000"/>
        <rFont val="方正仿宋简体"/>
        <charset val="134"/>
      </rPr>
      <t>户、一般户</t>
    </r>
    <r>
      <rPr>
        <sz val="14"/>
        <color rgb="FF000000"/>
        <rFont val="Times New Roman"/>
        <charset val="134"/>
      </rPr>
      <t>18</t>
    </r>
    <r>
      <rPr>
        <sz val="14"/>
        <color rgb="FF000000"/>
        <rFont val="方正仿宋简体"/>
        <charset val="134"/>
      </rPr>
      <t>户）、色尔古努什（</t>
    </r>
    <r>
      <rPr>
        <sz val="14"/>
        <color rgb="FF000000"/>
        <rFont val="Times New Roman"/>
        <charset val="134"/>
      </rPr>
      <t>19</t>
    </r>
    <r>
      <rPr>
        <sz val="14"/>
        <color rgb="FF000000"/>
        <rFont val="方正仿宋简体"/>
        <charset val="134"/>
      </rPr>
      <t>）村</t>
    </r>
    <r>
      <rPr>
        <sz val="14"/>
        <color rgb="FF000000"/>
        <rFont val="Times New Roman"/>
        <charset val="134"/>
      </rPr>
      <t>150</t>
    </r>
    <r>
      <rPr>
        <sz val="14"/>
        <color rgb="FF000000"/>
        <rFont val="方正仿宋简体"/>
        <charset val="134"/>
      </rPr>
      <t>户（贫困户</t>
    </r>
    <r>
      <rPr>
        <sz val="14"/>
        <color rgb="FF000000"/>
        <rFont val="Times New Roman"/>
        <charset val="134"/>
      </rPr>
      <t>40</t>
    </r>
    <r>
      <rPr>
        <sz val="14"/>
        <color rgb="FF000000"/>
        <rFont val="方正仿宋简体"/>
        <charset val="134"/>
      </rPr>
      <t>户、一般户</t>
    </r>
    <r>
      <rPr>
        <sz val="14"/>
        <color rgb="FF000000"/>
        <rFont val="Times New Roman"/>
        <charset val="134"/>
      </rPr>
      <t>110</t>
    </r>
    <r>
      <rPr>
        <sz val="14"/>
        <color rgb="FF000000"/>
        <rFont val="方正仿宋简体"/>
        <charset val="134"/>
      </rPr>
      <t>户）、欧格拉克其（</t>
    </r>
    <r>
      <rPr>
        <sz val="14"/>
        <color rgb="FF000000"/>
        <rFont val="Times New Roman"/>
        <charset val="134"/>
      </rPr>
      <t>20</t>
    </r>
    <r>
      <rPr>
        <sz val="14"/>
        <color rgb="FF000000"/>
        <rFont val="方正仿宋简体"/>
        <charset val="134"/>
      </rPr>
      <t>）村</t>
    </r>
    <r>
      <rPr>
        <sz val="14"/>
        <color rgb="FF000000"/>
        <rFont val="Times New Roman"/>
        <charset val="134"/>
      </rPr>
      <t>144</t>
    </r>
    <r>
      <rPr>
        <sz val="14"/>
        <color rgb="FF000000"/>
        <rFont val="方正仿宋简体"/>
        <charset val="134"/>
      </rPr>
      <t>户（贫困户</t>
    </r>
    <r>
      <rPr>
        <sz val="14"/>
        <color rgb="FF000000"/>
        <rFont val="Times New Roman"/>
        <charset val="134"/>
      </rPr>
      <t>6</t>
    </r>
    <r>
      <rPr>
        <sz val="14"/>
        <color rgb="FF000000"/>
        <rFont val="方正仿宋简体"/>
        <charset val="134"/>
      </rPr>
      <t>户、一般户</t>
    </r>
    <r>
      <rPr>
        <sz val="14"/>
        <color rgb="FF000000"/>
        <rFont val="Times New Roman"/>
        <charset val="134"/>
      </rPr>
      <t>138</t>
    </r>
    <r>
      <rPr>
        <sz val="14"/>
        <color rgb="FF000000"/>
        <rFont val="方正仿宋简体"/>
        <charset val="134"/>
      </rPr>
      <t>户）、卡藏塔甫提（</t>
    </r>
    <r>
      <rPr>
        <sz val="14"/>
        <color rgb="FF000000"/>
        <rFont val="Times New Roman"/>
        <charset val="134"/>
      </rPr>
      <t>21</t>
    </r>
    <r>
      <rPr>
        <sz val="14"/>
        <color rgb="FF000000"/>
        <rFont val="方正仿宋简体"/>
        <charset val="134"/>
      </rPr>
      <t>）村一般户</t>
    </r>
    <r>
      <rPr>
        <sz val="14"/>
        <color rgb="FF000000"/>
        <rFont val="Times New Roman"/>
        <charset val="134"/>
      </rPr>
      <t>15</t>
    </r>
    <r>
      <rPr>
        <sz val="14"/>
        <color rgb="FF000000"/>
        <rFont val="方正仿宋简体"/>
        <charset val="134"/>
      </rPr>
      <t>户。</t>
    </r>
  </si>
  <si>
    <t>bcx-2021-23</t>
  </si>
  <si>
    <t>色力布亚镇肉羊良繁中心附属配套建设</t>
  </si>
  <si>
    <r>
      <rPr>
        <sz val="16"/>
        <color rgb="FF000000"/>
        <rFont val="方正仿宋简体"/>
        <charset val="134"/>
      </rPr>
      <t>色力布亚镇霍加木托格拉克（</t>
    </r>
    <r>
      <rPr>
        <sz val="16"/>
        <color rgb="FF000000"/>
        <rFont val="Times New Roman"/>
        <charset val="134"/>
      </rPr>
      <t>8</t>
    </r>
    <r>
      <rPr>
        <sz val="16"/>
        <color rgb="FF000000"/>
        <rFont val="方正仿宋简体"/>
        <charset val="134"/>
      </rPr>
      <t>）村</t>
    </r>
  </si>
  <si>
    <r>
      <rPr>
        <sz val="16"/>
        <color rgb="FF000000"/>
        <rFont val="方正仿宋简体"/>
        <charset val="134"/>
      </rPr>
      <t>投资</t>
    </r>
    <r>
      <rPr>
        <sz val="16"/>
        <color rgb="FF000000"/>
        <rFont val="Times New Roman"/>
        <charset val="134"/>
      </rPr>
      <t>650</t>
    </r>
    <r>
      <rPr>
        <sz val="16"/>
        <color rgb="FF000000"/>
        <rFont val="方正仿宋简体"/>
        <charset val="134"/>
      </rPr>
      <t>万元，对色力布亚镇良种繁育中心原有</t>
    </r>
    <r>
      <rPr>
        <sz val="16"/>
        <color rgb="FF000000"/>
        <rFont val="Times New Roman"/>
        <charset val="134"/>
      </rPr>
      <t>16</t>
    </r>
    <r>
      <rPr>
        <sz val="16"/>
        <color rgb="FF000000"/>
        <rFont val="方正仿宋简体"/>
        <charset val="134"/>
      </rPr>
      <t>栋羊舍进行附属配套建设，配套生产设备等。每年按照固定资产投资的</t>
    </r>
    <r>
      <rPr>
        <sz val="16"/>
        <color rgb="FF000000"/>
        <rFont val="Times New Roman"/>
        <charset val="134"/>
      </rPr>
      <t>5%</t>
    </r>
    <r>
      <rPr>
        <sz val="16"/>
        <color rgb="FF000000"/>
        <rFont val="方正仿宋简体"/>
        <charset val="134"/>
      </rPr>
      <t>进行受益。</t>
    </r>
  </si>
  <si>
    <t>bcx-2021-24</t>
  </si>
  <si>
    <t>县乡村三级防疫体系建设</t>
  </si>
  <si>
    <r>
      <rPr>
        <sz val="16"/>
        <color rgb="FF000000"/>
        <rFont val="方正仿宋简体"/>
        <charset val="134"/>
      </rPr>
      <t>投资</t>
    </r>
    <r>
      <rPr>
        <sz val="16"/>
        <color rgb="FF000000"/>
        <rFont val="Times New Roman"/>
        <charset val="134"/>
      </rPr>
      <t>450</t>
    </r>
    <r>
      <rPr>
        <sz val="16"/>
        <color rgb="FF000000"/>
        <rFont val="方正仿宋简体"/>
        <charset val="134"/>
      </rPr>
      <t>万元，其中行业资金</t>
    </r>
    <r>
      <rPr>
        <sz val="16"/>
        <color rgb="FF000000"/>
        <rFont val="Times New Roman"/>
        <charset val="134"/>
      </rPr>
      <t>200</t>
    </r>
    <r>
      <rPr>
        <sz val="16"/>
        <color rgb="FF000000"/>
        <rFont val="方正仿宋简体"/>
        <charset val="134"/>
      </rPr>
      <t>万元，扶贫资金</t>
    </r>
    <r>
      <rPr>
        <sz val="16"/>
        <color rgb="FF000000"/>
        <rFont val="Times New Roman"/>
        <charset val="134"/>
      </rPr>
      <t>250</t>
    </r>
    <r>
      <rPr>
        <sz val="16"/>
        <color rgb="FF000000"/>
        <rFont val="方正仿宋简体"/>
        <charset val="134"/>
      </rPr>
      <t>万元，根据全县牲畜存栏量，以政府购买技术服务方式，对广大养殖户在畜禽防疫、科学饲养管理、疫病防治、技术培训等方面进行服务，完善县乡村三级服务体系建设；购置常用防治和应急物资等。</t>
    </r>
  </si>
  <si>
    <t>bcx-2021-25</t>
  </si>
  <si>
    <t>林果业设备购置</t>
  </si>
  <si>
    <t>阿瓦提镇、夏马勒乡、阿克萨克马热勒乡、琼库尔恰克乡、阿拉格尔乡、色力布亚镇、恰尔巴格乡</t>
  </si>
  <si>
    <t>林果办、县农业农村机械化发展中心</t>
  </si>
  <si>
    <t>孙继华、白建新</t>
  </si>
  <si>
    <r>
      <rPr>
        <sz val="14"/>
        <color rgb="FF000000"/>
        <rFont val="方正仿宋简体"/>
        <charset val="134"/>
      </rPr>
      <t>投资</t>
    </r>
    <r>
      <rPr>
        <sz val="14"/>
        <color rgb="FF000000"/>
        <rFont val="Times New Roman"/>
        <charset val="134"/>
      </rPr>
      <t>1190.2</t>
    </r>
    <r>
      <rPr>
        <sz val="14"/>
        <color rgb="FF000000"/>
        <rFont val="方正仿宋简体"/>
        <charset val="134"/>
      </rPr>
      <t>万元。</t>
    </r>
    <r>
      <rPr>
        <sz val="14"/>
        <color rgb="FF000000"/>
        <rFont val="Times New Roman"/>
        <charset val="134"/>
      </rPr>
      <t xml:space="preserve">
1.</t>
    </r>
    <r>
      <rPr>
        <sz val="14"/>
        <color rgb="FF000000"/>
        <rFont val="方正仿宋简体"/>
        <charset val="134"/>
      </rPr>
      <t>投资</t>
    </r>
    <r>
      <rPr>
        <sz val="14"/>
        <color rgb="FF000000"/>
        <rFont val="Times New Roman"/>
        <charset val="134"/>
      </rPr>
      <t>46.2</t>
    </r>
    <r>
      <rPr>
        <sz val="14"/>
        <color rgb="FF000000"/>
        <rFont val="方正仿宋简体"/>
        <charset val="134"/>
      </rPr>
      <t>万元，购买核桃青皮脱皮机</t>
    </r>
    <r>
      <rPr>
        <sz val="14"/>
        <color rgb="FF000000"/>
        <rFont val="Times New Roman"/>
        <charset val="134"/>
      </rPr>
      <t>92</t>
    </r>
    <r>
      <rPr>
        <sz val="14"/>
        <color rgb="FF000000"/>
        <rFont val="方正仿宋简体"/>
        <charset val="134"/>
      </rPr>
      <t>台，其中阿克萨克马热勒乡</t>
    </r>
    <r>
      <rPr>
        <sz val="14"/>
        <color rgb="FF000000"/>
        <rFont val="Times New Roman"/>
        <charset val="134"/>
      </rPr>
      <t>84</t>
    </r>
    <r>
      <rPr>
        <sz val="14"/>
        <color rgb="FF000000"/>
        <rFont val="方正仿宋简体"/>
        <charset val="134"/>
      </rPr>
      <t>台、阿瓦提镇</t>
    </r>
    <r>
      <rPr>
        <sz val="14"/>
        <color rgb="FF000000"/>
        <rFont val="Times New Roman"/>
        <charset val="134"/>
      </rPr>
      <t>2</t>
    </r>
    <r>
      <rPr>
        <sz val="14"/>
        <color rgb="FF000000"/>
        <rFont val="方正仿宋简体"/>
        <charset val="134"/>
      </rPr>
      <t>台、夏马勒乡</t>
    </r>
    <r>
      <rPr>
        <sz val="14"/>
        <color rgb="FF000000"/>
        <rFont val="Times New Roman"/>
        <charset val="134"/>
      </rPr>
      <t>6</t>
    </r>
    <r>
      <rPr>
        <sz val="14"/>
        <color rgb="FF000000"/>
        <rFont val="方正仿宋简体"/>
        <charset val="134"/>
      </rPr>
      <t>台；其中：①投资</t>
    </r>
    <r>
      <rPr>
        <sz val="14"/>
        <color rgb="FF000000"/>
        <rFont val="Times New Roman"/>
        <charset val="134"/>
      </rPr>
      <t>9</t>
    </r>
    <r>
      <rPr>
        <sz val="14"/>
        <color rgb="FF000000"/>
        <rFont val="方正仿宋简体"/>
        <charset val="134"/>
      </rPr>
      <t>万元，为阿瓦提镇墩巴格（</t>
    </r>
    <r>
      <rPr>
        <sz val="14"/>
        <color rgb="FF000000"/>
        <rFont val="Times New Roman"/>
        <charset val="134"/>
      </rPr>
      <t>11</t>
    </r>
    <r>
      <rPr>
        <sz val="14"/>
        <color rgb="FF000000"/>
        <rFont val="方正仿宋简体"/>
        <charset val="134"/>
      </rPr>
      <t>）村购买核桃去皮机</t>
    </r>
    <r>
      <rPr>
        <sz val="14"/>
        <color rgb="FF000000"/>
        <rFont val="Times New Roman"/>
        <charset val="134"/>
      </rPr>
      <t>2</t>
    </r>
    <r>
      <rPr>
        <sz val="14"/>
        <color rgb="FF000000"/>
        <rFont val="方正仿宋简体"/>
        <charset val="134"/>
      </rPr>
      <t>台，每台</t>
    </r>
    <r>
      <rPr>
        <sz val="14"/>
        <color rgb="FF000000"/>
        <rFont val="Times New Roman"/>
        <charset val="134"/>
      </rPr>
      <t>4.5</t>
    </r>
    <r>
      <rPr>
        <sz val="14"/>
        <color rgb="FF000000"/>
        <rFont val="方正仿宋简体"/>
        <charset val="134"/>
      </rPr>
      <t>万元，资产归村委会所有，出租（托管）给努尔艾力</t>
    </r>
    <r>
      <rPr>
        <sz val="14"/>
        <color rgb="FF000000"/>
        <rFont val="Times New Roman"/>
        <charset val="134"/>
      </rPr>
      <t>·</t>
    </r>
    <r>
      <rPr>
        <sz val="14"/>
        <color rgb="FF000000"/>
        <rFont val="方正仿宋简体"/>
        <charset val="134"/>
      </rPr>
      <t>买买提</t>
    </r>
    <r>
      <rPr>
        <sz val="14"/>
        <color rgb="FF000000"/>
        <rFont val="Times New Roman"/>
        <charset val="134"/>
      </rPr>
      <t>3</t>
    </r>
    <r>
      <rPr>
        <sz val="14"/>
        <color rgb="FF000000"/>
        <rFont val="方正仿宋简体"/>
        <charset val="134"/>
      </rPr>
      <t>年，承租方每年向村委会交纳</t>
    </r>
    <r>
      <rPr>
        <sz val="14"/>
        <color rgb="FF000000"/>
        <rFont val="Times New Roman"/>
        <charset val="134"/>
      </rPr>
      <t>8%</t>
    </r>
    <r>
      <rPr>
        <sz val="14"/>
        <color rgb="FF000000"/>
        <rFont val="方正仿宋简体"/>
        <charset val="134"/>
      </rPr>
      <t>的费用，村委会将收益资金用于购买贫困户服务或救助无劳动能力家庭；②投资</t>
    </r>
    <r>
      <rPr>
        <sz val="14"/>
        <color rgb="FF000000"/>
        <rFont val="Times New Roman"/>
        <charset val="134"/>
      </rPr>
      <t>25.2</t>
    </r>
    <r>
      <rPr>
        <sz val="14"/>
        <color rgb="FF000000"/>
        <rFont val="方正仿宋简体"/>
        <charset val="134"/>
      </rPr>
      <t>万元，为阿克萨克马热勒乡购置核桃去皮机</t>
    </r>
    <r>
      <rPr>
        <sz val="14"/>
        <color rgb="FF000000"/>
        <rFont val="Times New Roman"/>
        <charset val="134"/>
      </rPr>
      <t>84</t>
    </r>
    <r>
      <rPr>
        <sz val="14"/>
        <color rgb="FF000000"/>
        <rFont val="方正仿宋简体"/>
        <charset val="134"/>
      </rPr>
      <t>台，每台投资</t>
    </r>
    <r>
      <rPr>
        <sz val="14"/>
        <color rgb="FF000000"/>
        <rFont val="Times New Roman"/>
        <charset val="134"/>
      </rPr>
      <t>0.3</t>
    </r>
    <r>
      <rPr>
        <sz val="14"/>
        <color rgb="FF000000"/>
        <rFont val="方正仿宋简体"/>
        <charset val="134"/>
      </rPr>
      <t>万元，经营方式为依托巴楚县阿克萨克马热勒乡塘巴扎（</t>
    </r>
    <r>
      <rPr>
        <sz val="14"/>
        <color rgb="FF000000"/>
        <rFont val="Times New Roman"/>
        <charset val="134"/>
      </rPr>
      <t>3</t>
    </r>
    <r>
      <rPr>
        <sz val="14"/>
        <color rgb="FF000000"/>
        <rFont val="方正仿宋简体"/>
        <charset val="134"/>
      </rPr>
      <t>）村、吉格代库勒（</t>
    </r>
    <r>
      <rPr>
        <sz val="14"/>
        <color rgb="FF000000"/>
        <rFont val="Times New Roman"/>
        <charset val="134"/>
      </rPr>
      <t>6</t>
    </r>
    <r>
      <rPr>
        <sz val="14"/>
        <color rgb="FF000000"/>
        <rFont val="方正仿宋简体"/>
        <charset val="134"/>
      </rPr>
      <t>）村、乌堂（</t>
    </r>
    <r>
      <rPr>
        <sz val="14"/>
        <color rgb="FF000000"/>
        <rFont val="Times New Roman"/>
        <charset val="134"/>
      </rPr>
      <t>11</t>
    </r>
    <r>
      <rPr>
        <sz val="14"/>
        <color rgb="FF000000"/>
        <rFont val="方正仿宋简体"/>
        <charset val="134"/>
      </rPr>
      <t>）村、库木库勒（</t>
    </r>
    <r>
      <rPr>
        <sz val="14"/>
        <color rgb="FF000000"/>
        <rFont val="Times New Roman"/>
        <charset val="134"/>
      </rPr>
      <t>14</t>
    </r>
    <r>
      <rPr>
        <sz val="14"/>
        <color rgb="FF000000"/>
        <rFont val="方正仿宋简体"/>
        <charset val="134"/>
      </rPr>
      <t>）村合作社运营合作社运营，每年按</t>
    </r>
    <r>
      <rPr>
        <sz val="14"/>
        <color rgb="FF000000"/>
        <rFont val="Times New Roman"/>
        <charset val="134"/>
      </rPr>
      <t>8%</t>
    </r>
    <r>
      <rPr>
        <sz val="14"/>
        <color rgb="FF000000"/>
        <rFont val="方正仿宋简体"/>
        <charset val="134"/>
      </rPr>
      <t>分红收益；③投资</t>
    </r>
    <r>
      <rPr>
        <sz val="14"/>
        <color rgb="FF000000"/>
        <rFont val="Times New Roman"/>
        <charset val="134"/>
      </rPr>
      <t>12</t>
    </r>
    <r>
      <rPr>
        <sz val="14"/>
        <color rgb="FF000000"/>
        <rFont val="方正仿宋简体"/>
        <charset val="134"/>
      </rPr>
      <t>万元，为夏马勒乡牧场（</t>
    </r>
    <r>
      <rPr>
        <sz val="14"/>
        <color rgb="FF000000"/>
        <rFont val="Times New Roman"/>
        <charset val="134"/>
      </rPr>
      <t>12</t>
    </r>
    <r>
      <rPr>
        <sz val="14"/>
        <color rgb="FF000000"/>
        <rFont val="方正仿宋简体"/>
        <charset val="134"/>
      </rPr>
      <t>）村购买青皮核桃去皮机</t>
    </r>
    <r>
      <rPr>
        <sz val="14"/>
        <color rgb="FF000000"/>
        <rFont val="Times New Roman"/>
        <charset val="134"/>
      </rPr>
      <t>6</t>
    </r>
    <r>
      <rPr>
        <sz val="14"/>
        <color rgb="FF000000"/>
        <rFont val="方正仿宋简体"/>
        <charset val="134"/>
      </rPr>
      <t>台，每台</t>
    </r>
    <r>
      <rPr>
        <sz val="14"/>
        <color rgb="FF000000"/>
        <rFont val="Times New Roman"/>
        <charset val="134"/>
      </rPr>
      <t>2</t>
    </r>
    <r>
      <rPr>
        <sz val="14"/>
        <color rgb="FF000000"/>
        <rFont val="方正仿宋简体"/>
        <charset val="134"/>
      </rPr>
      <t>万元，经营方式为依托巴楚县阿斯古丽喀迪尔合作社运营，收益资金用于购买贫困户服务或救助无劳动力家庭。</t>
    </r>
    <r>
      <rPr>
        <sz val="14"/>
        <color rgb="FF000000"/>
        <rFont val="Times New Roman"/>
        <charset val="134"/>
      </rPr>
      <t xml:space="preserve">
2.</t>
    </r>
    <r>
      <rPr>
        <sz val="14"/>
        <color rgb="FF000000"/>
        <rFont val="方正仿宋简体"/>
        <charset val="134"/>
      </rPr>
      <t>投资</t>
    </r>
    <r>
      <rPr>
        <sz val="14"/>
        <color rgb="FF000000"/>
        <rFont val="Times New Roman"/>
        <charset val="134"/>
      </rPr>
      <t>130</t>
    </r>
    <r>
      <rPr>
        <sz val="14"/>
        <color rgb="FF000000"/>
        <rFont val="方正仿宋简体"/>
        <charset val="134"/>
      </rPr>
      <t>万元，为琼库尔恰克乡克孜勒库木（</t>
    </r>
    <r>
      <rPr>
        <sz val="14"/>
        <color rgb="FF000000"/>
        <rFont val="Times New Roman"/>
        <charset val="134"/>
      </rPr>
      <t>17</t>
    </r>
    <r>
      <rPr>
        <sz val="14"/>
        <color rgb="FF000000"/>
        <rFont val="方正仿宋简体"/>
        <charset val="134"/>
      </rPr>
      <t>）村购买</t>
    </r>
    <r>
      <rPr>
        <sz val="14"/>
        <color rgb="FF000000"/>
        <rFont val="Times New Roman"/>
        <charset val="134"/>
      </rPr>
      <t>2</t>
    </r>
    <r>
      <rPr>
        <sz val="14"/>
        <color rgb="FF000000"/>
        <rFont val="方正仿宋简体"/>
        <charset val="134"/>
      </rPr>
      <t>台红枣清洗风干一体机；阿克托格拉克（</t>
    </r>
    <r>
      <rPr>
        <sz val="14"/>
        <color rgb="FF000000"/>
        <rFont val="Times New Roman"/>
        <charset val="134"/>
      </rPr>
      <t>16</t>
    </r>
    <r>
      <rPr>
        <sz val="14"/>
        <color rgb="FF000000"/>
        <rFont val="方正仿宋简体"/>
        <charset val="134"/>
      </rPr>
      <t>）村购置</t>
    </r>
    <r>
      <rPr>
        <sz val="14"/>
        <color rgb="FF000000"/>
        <rFont val="Times New Roman"/>
        <charset val="134"/>
      </rPr>
      <t>10</t>
    </r>
    <r>
      <rPr>
        <sz val="14"/>
        <color rgb="FF000000"/>
        <rFont val="方正仿宋简体"/>
        <charset val="134"/>
      </rPr>
      <t>台无人机（打药机），每台</t>
    </r>
    <r>
      <rPr>
        <sz val="14"/>
        <color rgb="FF000000"/>
        <rFont val="Times New Roman"/>
        <charset val="134"/>
      </rPr>
      <t>8</t>
    </r>
    <r>
      <rPr>
        <sz val="14"/>
        <color rgb="FF000000"/>
        <rFont val="方正仿宋简体"/>
        <charset val="134"/>
      </rPr>
      <t>万元。</t>
    </r>
    <r>
      <rPr>
        <sz val="14"/>
        <color rgb="FF000000"/>
        <rFont val="Times New Roman"/>
        <charset val="134"/>
      </rPr>
      <t xml:space="preserve">
3.</t>
    </r>
    <r>
      <rPr>
        <sz val="14"/>
        <color rgb="FF000000"/>
        <rFont val="方正仿宋简体"/>
        <charset val="134"/>
      </rPr>
      <t>投资</t>
    </r>
    <r>
      <rPr>
        <sz val="14"/>
        <color rgb="FF000000"/>
        <rFont val="Times New Roman"/>
        <charset val="134"/>
      </rPr>
      <t>50</t>
    </r>
    <r>
      <rPr>
        <sz val="14"/>
        <color rgb="FF000000"/>
        <rFont val="方正仿宋简体"/>
        <charset val="134"/>
      </rPr>
      <t>万元，为阿拉格尔乡萨干吾斯塘（</t>
    </r>
    <r>
      <rPr>
        <sz val="14"/>
        <color rgb="FF000000"/>
        <rFont val="Times New Roman"/>
        <charset val="134"/>
      </rPr>
      <t>8</t>
    </r>
    <r>
      <rPr>
        <sz val="14"/>
        <color rgb="FF000000"/>
        <rFont val="方正仿宋简体"/>
        <charset val="134"/>
      </rPr>
      <t>）村购买核桃</t>
    </r>
    <r>
      <rPr>
        <sz val="14"/>
        <color rgb="FF000000"/>
        <rFont val="Times New Roman"/>
        <charset val="134"/>
      </rPr>
      <t>450</t>
    </r>
    <r>
      <rPr>
        <sz val="14"/>
        <color rgb="FF000000"/>
        <rFont val="方正仿宋简体"/>
        <charset val="134"/>
      </rPr>
      <t>空壳分选机</t>
    </r>
    <r>
      <rPr>
        <sz val="14"/>
        <color rgb="FF000000"/>
        <rFont val="Times New Roman"/>
        <charset val="134"/>
      </rPr>
      <t>1</t>
    </r>
    <r>
      <rPr>
        <sz val="14"/>
        <color rgb="FF000000"/>
        <rFont val="方正仿宋简体"/>
        <charset val="134"/>
      </rPr>
      <t>台，每台</t>
    </r>
    <r>
      <rPr>
        <sz val="14"/>
        <color rgb="FF000000"/>
        <rFont val="Times New Roman"/>
        <charset val="134"/>
      </rPr>
      <t>6</t>
    </r>
    <r>
      <rPr>
        <sz val="14"/>
        <color rgb="FF000000"/>
        <rFont val="方正仿宋简体"/>
        <charset val="134"/>
      </rPr>
      <t>万元；核桃开口机</t>
    </r>
    <r>
      <rPr>
        <sz val="14"/>
        <color rgb="FF000000"/>
        <rFont val="Times New Roman"/>
        <charset val="134"/>
      </rPr>
      <t>1</t>
    </r>
    <r>
      <rPr>
        <sz val="14"/>
        <color rgb="FF000000"/>
        <rFont val="方正仿宋简体"/>
        <charset val="134"/>
      </rPr>
      <t>台，每台</t>
    </r>
    <r>
      <rPr>
        <sz val="14"/>
        <color rgb="FF000000"/>
        <rFont val="Times New Roman"/>
        <charset val="134"/>
      </rPr>
      <t>5</t>
    </r>
    <r>
      <rPr>
        <sz val="14"/>
        <color rgb="FF000000"/>
        <rFont val="方正仿宋简体"/>
        <charset val="134"/>
      </rPr>
      <t>万元，核桃杀青机</t>
    </r>
    <r>
      <rPr>
        <sz val="14"/>
        <color rgb="FF000000"/>
        <rFont val="Times New Roman"/>
        <charset val="134"/>
      </rPr>
      <t>1</t>
    </r>
    <r>
      <rPr>
        <sz val="14"/>
        <color rgb="FF000000"/>
        <rFont val="方正仿宋简体"/>
        <charset val="134"/>
      </rPr>
      <t>台，每台</t>
    </r>
    <r>
      <rPr>
        <sz val="14"/>
        <color rgb="FF000000"/>
        <rFont val="Times New Roman"/>
        <charset val="134"/>
      </rPr>
      <t>4</t>
    </r>
    <r>
      <rPr>
        <sz val="14"/>
        <color rgb="FF000000"/>
        <rFont val="方正仿宋简体"/>
        <charset val="134"/>
      </rPr>
      <t>万元；核桃入味机</t>
    </r>
    <r>
      <rPr>
        <sz val="14"/>
        <color rgb="FF000000"/>
        <rFont val="Times New Roman"/>
        <charset val="134"/>
      </rPr>
      <t>1</t>
    </r>
    <r>
      <rPr>
        <sz val="14"/>
        <color rgb="FF000000"/>
        <rFont val="方正仿宋简体"/>
        <charset val="134"/>
      </rPr>
      <t>台，每台</t>
    </r>
    <r>
      <rPr>
        <sz val="14"/>
        <color rgb="FF000000"/>
        <rFont val="Times New Roman"/>
        <charset val="134"/>
      </rPr>
      <t>5</t>
    </r>
    <r>
      <rPr>
        <sz val="14"/>
        <color rgb="FF000000"/>
        <rFont val="方正仿宋简体"/>
        <charset val="134"/>
      </rPr>
      <t>万元；震动沥水机</t>
    </r>
    <r>
      <rPr>
        <sz val="14"/>
        <color rgb="FF000000"/>
        <rFont val="Times New Roman"/>
        <charset val="134"/>
      </rPr>
      <t>1</t>
    </r>
    <r>
      <rPr>
        <sz val="14"/>
        <color rgb="FF000000"/>
        <rFont val="方正仿宋简体"/>
        <charset val="134"/>
      </rPr>
      <t>台，每台</t>
    </r>
    <r>
      <rPr>
        <sz val="14"/>
        <color rgb="FF000000"/>
        <rFont val="Times New Roman"/>
        <charset val="134"/>
      </rPr>
      <t>8</t>
    </r>
    <r>
      <rPr>
        <sz val="14"/>
        <color rgb="FF000000"/>
        <rFont val="方正仿宋简体"/>
        <charset val="134"/>
      </rPr>
      <t>万元；烘干房</t>
    </r>
    <r>
      <rPr>
        <sz val="14"/>
        <color rgb="FF000000"/>
        <rFont val="Times New Roman"/>
        <charset val="134"/>
      </rPr>
      <t>1</t>
    </r>
    <r>
      <rPr>
        <sz val="14"/>
        <color rgb="FF000000"/>
        <rFont val="方正仿宋简体"/>
        <charset val="134"/>
      </rPr>
      <t>座，造价</t>
    </r>
    <r>
      <rPr>
        <sz val="14"/>
        <color rgb="FF000000"/>
        <rFont val="Times New Roman"/>
        <charset val="134"/>
      </rPr>
      <t>22</t>
    </r>
    <r>
      <rPr>
        <sz val="14"/>
        <color rgb="FF000000"/>
        <rFont val="方正仿宋简体"/>
        <charset val="134"/>
      </rPr>
      <t>万元。在已建成且有效运行的核桃红枣加工合作社的基础上，增加入味核桃生产线。资产归村委会所有，出租（托管）给巴楚县豫鑫农业专业合作社</t>
    </r>
    <r>
      <rPr>
        <sz val="14"/>
        <color rgb="FF000000"/>
        <rFont val="Times New Roman"/>
        <charset val="134"/>
      </rPr>
      <t>5</t>
    </r>
    <r>
      <rPr>
        <sz val="14"/>
        <color rgb="FF000000"/>
        <rFont val="方正仿宋简体"/>
        <charset val="134"/>
      </rPr>
      <t>年，承租方每年向村委会交纳</t>
    </r>
    <r>
      <rPr>
        <sz val="14"/>
        <color rgb="FF000000"/>
        <rFont val="Times New Roman"/>
        <charset val="134"/>
      </rPr>
      <t>8%</t>
    </r>
    <r>
      <rPr>
        <sz val="14"/>
        <color rgb="FF000000"/>
        <rFont val="方正仿宋简体"/>
        <charset val="134"/>
      </rPr>
      <t>的费用。村委会将收益资金用于购买贫困户服务或救助无劳动能力家庭。</t>
    </r>
    <r>
      <rPr>
        <sz val="14"/>
        <color rgb="FF000000"/>
        <rFont val="Times New Roman"/>
        <charset val="134"/>
      </rPr>
      <t xml:space="preserve">
4.</t>
    </r>
    <r>
      <rPr>
        <sz val="14"/>
        <color rgb="FF000000"/>
        <rFont val="方正仿宋简体"/>
        <charset val="134"/>
      </rPr>
      <t>投资</t>
    </r>
    <r>
      <rPr>
        <sz val="14"/>
        <color rgb="FF000000"/>
        <rFont val="Times New Roman"/>
        <charset val="134"/>
      </rPr>
      <t>24</t>
    </r>
    <r>
      <rPr>
        <sz val="14"/>
        <color rgb="FF000000"/>
        <rFont val="方正仿宋简体"/>
        <charset val="134"/>
      </rPr>
      <t>万元，为阿克萨克马热勒乡购置核桃分级机</t>
    </r>
    <r>
      <rPr>
        <sz val="14"/>
        <color rgb="FF000000"/>
        <rFont val="Times New Roman"/>
        <charset val="134"/>
      </rPr>
      <t>8</t>
    </r>
    <r>
      <rPr>
        <sz val="14"/>
        <color rgb="FF000000"/>
        <rFont val="方正仿宋简体"/>
        <charset val="134"/>
      </rPr>
      <t>台，每台投资</t>
    </r>
    <r>
      <rPr>
        <sz val="14"/>
        <color rgb="FF000000"/>
        <rFont val="Times New Roman"/>
        <charset val="134"/>
      </rPr>
      <t>3</t>
    </r>
    <r>
      <rPr>
        <sz val="14"/>
        <color rgb="FF000000"/>
        <rFont val="方正仿宋简体"/>
        <charset val="134"/>
      </rPr>
      <t>万元，经营方式为依托巴楚县阿克萨克马热勒乡塘巴扎（</t>
    </r>
    <r>
      <rPr>
        <sz val="14"/>
        <color rgb="FF000000"/>
        <rFont val="Times New Roman"/>
        <charset val="134"/>
      </rPr>
      <t>3</t>
    </r>
    <r>
      <rPr>
        <sz val="14"/>
        <color rgb="FF000000"/>
        <rFont val="方正仿宋简体"/>
        <charset val="134"/>
      </rPr>
      <t>）村、吉格代库勒（</t>
    </r>
    <r>
      <rPr>
        <sz val="14"/>
        <color rgb="FF000000"/>
        <rFont val="Times New Roman"/>
        <charset val="134"/>
      </rPr>
      <t>6</t>
    </r>
    <r>
      <rPr>
        <sz val="14"/>
        <color rgb="FF000000"/>
        <rFont val="方正仿宋简体"/>
        <charset val="134"/>
      </rPr>
      <t>）村、乌堂（</t>
    </r>
    <r>
      <rPr>
        <sz val="14"/>
        <color rgb="FF000000"/>
        <rFont val="Times New Roman"/>
        <charset val="134"/>
      </rPr>
      <t>11</t>
    </r>
    <r>
      <rPr>
        <sz val="14"/>
        <color rgb="FF000000"/>
        <rFont val="方正仿宋简体"/>
        <charset val="134"/>
      </rPr>
      <t>）村、库木库勒（</t>
    </r>
    <r>
      <rPr>
        <sz val="14"/>
        <color rgb="FF000000"/>
        <rFont val="Times New Roman"/>
        <charset val="134"/>
      </rPr>
      <t>14</t>
    </r>
    <r>
      <rPr>
        <sz val="14"/>
        <color rgb="FF000000"/>
        <rFont val="方正仿宋简体"/>
        <charset val="134"/>
      </rPr>
      <t>）村合作社运营，每年按</t>
    </r>
    <r>
      <rPr>
        <sz val="14"/>
        <color rgb="FF000000"/>
        <rFont val="Times New Roman"/>
        <charset val="134"/>
      </rPr>
      <t>8%</t>
    </r>
    <r>
      <rPr>
        <sz val="14"/>
        <color rgb="FF000000"/>
        <rFont val="方正仿宋简体"/>
        <charset val="134"/>
      </rPr>
      <t>分红收益；</t>
    </r>
    <r>
      <rPr>
        <sz val="14"/>
        <color rgb="FF000000"/>
        <rFont val="Times New Roman"/>
        <charset val="134"/>
      </rPr>
      <t xml:space="preserve">
5.</t>
    </r>
    <r>
      <rPr>
        <sz val="14"/>
        <color rgb="FF000000"/>
        <rFont val="方正仿宋简体"/>
        <charset val="134"/>
      </rPr>
      <t>投资</t>
    </r>
    <r>
      <rPr>
        <sz val="14"/>
        <color rgb="FF000000"/>
        <rFont val="Times New Roman"/>
        <charset val="134"/>
      </rPr>
      <t>5</t>
    </r>
    <r>
      <rPr>
        <sz val="14"/>
        <color rgb="FF000000"/>
        <rFont val="方正仿宋简体"/>
        <charset val="134"/>
      </rPr>
      <t>万元，为色力布亚镇帕合米勒克（</t>
    </r>
    <r>
      <rPr>
        <sz val="14"/>
        <color rgb="FF000000"/>
        <rFont val="Times New Roman"/>
        <charset val="134"/>
      </rPr>
      <t>11</t>
    </r>
    <r>
      <rPr>
        <sz val="14"/>
        <color rgb="FF000000"/>
        <rFont val="方正仿宋简体"/>
        <charset val="134"/>
      </rPr>
      <t>）村购置</t>
    </r>
    <r>
      <rPr>
        <sz val="14"/>
        <color rgb="FF000000"/>
        <rFont val="Times New Roman"/>
        <charset val="134"/>
      </rPr>
      <t>1</t>
    </r>
    <r>
      <rPr>
        <sz val="14"/>
        <color rgb="FF000000"/>
        <rFont val="方正仿宋简体"/>
        <charset val="134"/>
      </rPr>
      <t>台红枣分级机，由合作社统一管理运营，方便农户拣果，将红枣进行分级处理，分级销售。</t>
    </r>
    <r>
      <rPr>
        <sz val="14"/>
        <color rgb="FF000000"/>
        <rFont val="Times New Roman"/>
        <charset val="134"/>
      </rPr>
      <t xml:space="preserve">
6.</t>
    </r>
    <r>
      <rPr>
        <sz val="14"/>
        <color rgb="FF000000"/>
        <rFont val="方正仿宋简体"/>
        <charset val="134"/>
      </rPr>
      <t>投资</t>
    </r>
    <r>
      <rPr>
        <sz val="14"/>
        <color rgb="FF000000"/>
        <rFont val="Times New Roman"/>
        <charset val="134"/>
      </rPr>
      <t>220</t>
    </r>
    <r>
      <rPr>
        <sz val="14"/>
        <color rgb="FF000000"/>
        <rFont val="方正仿宋简体"/>
        <charset val="134"/>
      </rPr>
      <t>万元，一是投资</t>
    </r>
    <r>
      <rPr>
        <sz val="14"/>
        <color rgb="FF000000"/>
        <rFont val="Times New Roman"/>
        <charset val="134"/>
      </rPr>
      <t>10</t>
    </r>
    <r>
      <rPr>
        <sz val="14"/>
        <color rgb="FF000000"/>
        <rFont val="方正仿宋简体"/>
        <charset val="134"/>
      </rPr>
      <t>万元为阿克萨克马热勒乡林业修剪设备，林业电钳（短杆）</t>
    </r>
    <r>
      <rPr>
        <sz val="14"/>
        <color rgb="FF000000"/>
        <rFont val="Times New Roman"/>
        <charset val="134"/>
      </rPr>
      <t>100</t>
    </r>
    <r>
      <rPr>
        <sz val="14"/>
        <color rgb="FF000000"/>
        <rFont val="方正仿宋简体"/>
        <charset val="134"/>
      </rPr>
      <t>把，每把</t>
    </r>
    <r>
      <rPr>
        <sz val="14"/>
        <color rgb="FF000000"/>
        <rFont val="Times New Roman"/>
        <charset val="134"/>
      </rPr>
      <t>0.1</t>
    </r>
    <r>
      <rPr>
        <sz val="14"/>
        <color rgb="FF000000"/>
        <rFont val="方正仿宋简体"/>
        <charset val="134"/>
      </rPr>
      <t>万元，由合作社统一管理运营；二是投资</t>
    </r>
    <r>
      <rPr>
        <sz val="14"/>
        <color rgb="FF000000"/>
        <rFont val="Times New Roman"/>
        <charset val="134"/>
      </rPr>
      <t>210</t>
    </r>
    <r>
      <rPr>
        <sz val="14"/>
        <color rgb="FF000000"/>
        <rFont val="方正仿宋简体"/>
        <charset val="134"/>
      </rPr>
      <t>万，购买高空圆盘锯</t>
    </r>
    <r>
      <rPr>
        <sz val="14"/>
        <color rgb="FF000000"/>
        <rFont val="Times New Roman"/>
        <charset val="134"/>
      </rPr>
      <t>21</t>
    </r>
    <r>
      <rPr>
        <sz val="14"/>
        <color rgb="FF000000"/>
        <rFont val="方正仿宋简体"/>
        <charset val="134"/>
      </rPr>
      <t>台，每台</t>
    </r>
    <r>
      <rPr>
        <sz val="14"/>
        <color rgb="FF000000"/>
        <rFont val="Times New Roman"/>
        <charset val="134"/>
      </rPr>
      <t>10</t>
    </r>
    <r>
      <rPr>
        <sz val="14"/>
        <color rgb="FF000000"/>
        <rFont val="方正仿宋简体"/>
        <charset val="134"/>
      </rPr>
      <t>万元，由合作社统一管理运营。</t>
    </r>
    <r>
      <rPr>
        <sz val="14"/>
        <color rgb="FF000000"/>
        <rFont val="Times New Roman"/>
        <charset val="134"/>
      </rPr>
      <t xml:space="preserve">
7.</t>
    </r>
    <r>
      <rPr>
        <sz val="14"/>
        <color rgb="FF000000"/>
        <rFont val="方正仿宋简体"/>
        <charset val="134"/>
      </rPr>
      <t>投资</t>
    </r>
    <r>
      <rPr>
        <sz val="14"/>
        <color rgb="FF000000"/>
        <rFont val="Times New Roman"/>
        <charset val="134"/>
      </rPr>
      <t>24</t>
    </r>
    <r>
      <rPr>
        <sz val="14"/>
        <color rgb="FF000000"/>
        <rFont val="方正仿宋简体"/>
        <charset val="134"/>
      </rPr>
      <t>万元，为恰尔巴格乡阿勒台买里（</t>
    </r>
    <r>
      <rPr>
        <sz val="14"/>
        <color rgb="FF000000"/>
        <rFont val="Times New Roman"/>
        <charset val="134"/>
      </rPr>
      <t>4</t>
    </r>
    <r>
      <rPr>
        <sz val="14"/>
        <color rgb="FF000000"/>
        <rFont val="方正仿宋简体"/>
        <charset val="134"/>
      </rPr>
      <t>）村、阿热买里（</t>
    </r>
    <r>
      <rPr>
        <sz val="14"/>
        <color rgb="FF000000"/>
        <rFont val="Times New Roman"/>
        <charset val="134"/>
      </rPr>
      <t>5</t>
    </r>
    <r>
      <rPr>
        <sz val="14"/>
        <color rgb="FF000000"/>
        <rFont val="方正仿宋简体"/>
        <charset val="134"/>
      </rPr>
      <t>）村、阿拉格尔买里（</t>
    </r>
    <r>
      <rPr>
        <sz val="14"/>
        <color rgb="FF000000"/>
        <rFont val="Times New Roman"/>
        <charset val="134"/>
      </rPr>
      <t>6</t>
    </r>
    <r>
      <rPr>
        <sz val="14"/>
        <color rgb="FF000000"/>
        <rFont val="方正仿宋简体"/>
        <charset val="134"/>
      </rPr>
      <t>）村、塔格阿勒迪（</t>
    </r>
    <r>
      <rPr>
        <sz val="14"/>
        <color rgb="FF000000"/>
        <rFont val="Times New Roman"/>
        <charset val="134"/>
      </rPr>
      <t>7</t>
    </r>
    <r>
      <rPr>
        <sz val="14"/>
        <color rgb="FF000000"/>
        <rFont val="方正仿宋简体"/>
        <charset val="134"/>
      </rPr>
      <t>）村、拍斯吾斯塘（</t>
    </r>
    <r>
      <rPr>
        <sz val="14"/>
        <color rgb="FF000000"/>
        <rFont val="Times New Roman"/>
        <charset val="134"/>
      </rPr>
      <t>10</t>
    </r>
    <r>
      <rPr>
        <sz val="14"/>
        <color rgb="FF000000"/>
        <rFont val="方正仿宋简体"/>
        <charset val="134"/>
      </rPr>
      <t>）村、奥依阔坦（</t>
    </r>
    <r>
      <rPr>
        <sz val="14"/>
        <color rgb="FF000000"/>
        <rFont val="Times New Roman"/>
        <charset val="134"/>
      </rPr>
      <t>11</t>
    </r>
    <r>
      <rPr>
        <sz val="14"/>
        <color rgb="FF000000"/>
        <rFont val="方正仿宋简体"/>
        <charset val="134"/>
      </rPr>
      <t>）村、郎喀勒克（</t>
    </r>
    <r>
      <rPr>
        <sz val="14"/>
        <color rgb="FF000000"/>
        <rFont val="Times New Roman"/>
        <charset val="134"/>
      </rPr>
      <t>18</t>
    </r>
    <r>
      <rPr>
        <sz val="14"/>
        <color rgb="FF000000"/>
        <rFont val="方正仿宋简体"/>
        <charset val="134"/>
      </rPr>
      <t>）村、墩买里（</t>
    </r>
    <r>
      <rPr>
        <sz val="14"/>
        <color rgb="FF000000"/>
        <rFont val="Times New Roman"/>
        <charset val="134"/>
      </rPr>
      <t>19</t>
    </r>
    <r>
      <rPr>
        <sz val="14"/>
        <color rgb="FF000000"/>
        <rFont val="方正仿宋简体"/>
        <charset val="134"/>
      </rPr>
      <t>）村</t>
    </r>
    <r>
      <rPr>
        <sz val="14"/>
        <color rgb="FF000000"/>
        <rFont val="Times New Roman"/>
        <charset val="134"/>
      </rPr>
      <t>8</t>
    </r>
    <r>
      <rPr>
        <sz val="14"/>
        <color rgb="FF000000"/>
        <rFont val="方正仿宋简体"/>
        <charset val="134"/>
      </rPr>
      <t>个贫困村果园升降机各</t>
    </r>
    <r>
      <rPr>
        <sz val="14"/>
        <color rgb="FF000000"/>
        <rFont val="Times New Roman"/>
        <charset val="134"/>
      </rPr>
      <t>1</t>
    </r>
    <r>
      <rPr>
        <sz val="14"/>
        <color rgb="FF000000"/>
        <rFont val="方正仿宋简体"/>
        <charset val="134"/>
      </rPr>
      <t>台，每台</t>
    </r>
    <r>
      <rPr>
        <sz val="14"/>
        <color rgb="FF000000"/>
        <rFont val="Times New Roman"/>
        <charset val="134"/>
      </rPr>
      <t>3</t>
    </r>
    <r>
      <rPr>
        <sz val="14"/>
        <color rgb="FF000000"/>
        <rFont val="方正仿宋简体"/>
        <charset val="134"/>
      </rPr>
      <t>万元。</t>
    </r>
    <r>
      <rPr>
        <sz val="14"/>
        <color rgb="FF000000"/>
        <rFont val="Times New Roman"/>
        <charset val="134"/>
      </rPr>
      <t xml:space="preserve">
8.</t>
    </r>
    <r>
      <rPr>
        <sz val="14"/>
        <color rgb="FF000000"/>
        <rFont val="方正仿宋简体"/>
        <charset val="134"/>
      </rPr>
      <t>投资</t>
    </r>
    <r>
      <rPr>
        <sz val="14"/>
        <color rgb="FF000000"/>
        <rFont val="Times New Roman"/>
        <charset val="134"/>
      </rPr>
      <t>40</t>
    </r>
    <r>
      <rPr>
        <sz val="14"/>
        <color rgb="FF000000"/>
        <rFont val="方正仿宋简体"/>
        <charset val="134"/>
      </rPr>
      <t>万元，恰尔巴格乡拍斯吾斯塘（</t>
    </r>
    <r>
      <rPr>
        <sz val="14"/>
        <color rgb="FF000000"/>
        <rFont val="Times New Roman"/>
        <charset val="134"/>
      </rPr>
      <t>10</t>
    </r>
    <r>
      <rPr>
        <sz val="14"/>
        <color rgb="FF000000"/>
        <rFont val="方正仿宋简体"/>
        <charset val="134"/>
      </rPr>
      <t>）村购置</t>
    </r>
    <r>
      <rPr>
        <sz val="14"/>
        <color rgb="FF000000"/>
        <rFont val="Times New Roman"/>
        <charset val="134"/>
      </rPr>
      <t>2</t>
    </r>
    <r>
      <rPr>
        <sz val="14"/>
        <color rgb="FF000000"/>
        <rFont val="方正仿宋简体"/>
        <charset val="134"/>
      </rPr>
      <t>台园耕机，园耕机包括主机、旋耕机、开沟机、回填机、施肥一体机、打草机、粉碎机及小拖车等一套作业设备，每套设备</t>
    </r>
    <r>
      <rPr>
        <sz val="14"/>
        <color rgb="FF000000"/>
        <rFont val="Times New Roman"/>
        <charset val="134"/>
      </rPr>
      <t>20</t>
    </r>
    <r>
      <rPr>
        <sz val="14"/>
        <color rgb="FF000000"/>
        <rFont val="方正仿宋简体"/>
        <charset val="134"/>
      </rPr>
      <t>万元。</t>
    </r>
    <r>
      <rPr>
        <sz val="14"/>
        <color rgb="FF000000"/>
        <rFont val="Times New Roman"/>
        <charset val="134"/>
      </rPr>
      <t xml:space="preserve">
9.</t>
    </r>
    <r>
      <rPr>
        <sz val="14"/>
        <color rgb="FF000000"/>
        <rFont val="方正仿宋简体"/>
        <charset val="134"/>
      </rPr>
      <t>投资</t>
    </r>
    <r>
      <rPr>
        <sz val="14"/>
        <color rgb="FF000000"/>
        <rFont val="Times New Roman"/>
        <charset val="134"/>
      </rPr>
      <t>504</t>
    </r>
    <r>
      <rPr>
        <sz val="14"/>
        <color rgb="FF000000"/>
        <rFont val="方正仿宋简体"/>
        <charset val="134"/>
      </rPr>
      <t>万元，为阿克萨克马热勒乡购买林果业高空作业平台</t>
    </r>
    <r>
      <rPr>
        <sz val="14"/>
        <color rgb="FF000000"/>
        <rFont val="Times New Roman"/>
        <charset val="134"/>
      </rPr>
      <t>84</t>
    </r>
    <r>
      <rPr>
        <sz val="14"/>
        <color rgb="FF000000"/>
        <rFont val="方正仿宋简体"/>
        <charset val="134"/>
      </rPr>
      <t>台，每台</t>
    </r>
    <r>
      <rPr>
        <sz val="14"/>
        <color rgb="FF000000"/>
        <rFont val="Times New Roman"/>
        <charset val="134"/>
      </rPr>
      <t>6</t>
    </r>
    <r>
      <rPr>
        <sz val="14"/>
        <color rgb="FF000000"/>
        <rFont val="方正仿宋简体"/>
        <charset val="134"/>
      </rPr>
      <t>万元，由合作社统一管理运营。</t>
    </r>
    <r>
      <rPr>
        <sz val="14"/>
        <color rgb="FF000000"/>
        <rFont val="Times New Roman"/>
        <charset val="134"/>
      </rPr>
      <t xml:space="preserve">
10.</t>
    </r>
    <r>
      <rPr>
        <sz val="14"/>
        <color rgb="FF000000"/>
        <rFont val="方正仿宋简体"/>
        <charset val="134"/>
      </rPr>
      <t>投资</t>
    </r>
    <r>
      <rPr>
        <sz val="14"/>
        <color rgb="FF000000"/>
        <rFont val="Times New Roman"/>
        <charset val="134"/>
      </rPr>
      <t>63</t>
    </r>
    <r>
      <rPr>
        <sz val="14"/>
        <color rgb="FF000000"/>
        <rFont val="方正仿宋简体"/>
        <charset val="134"/>
      </rPr>
      <t>万元，为阿克萨克马热勒乡购买碎枝机</t>
    </r>
    <r>
      <rPr>
        <sz val="14"/>
        <color rgb="FF000000"/>
        <rFont val="Times New Roman"/>
        <charset val="134"/>
      </rPr>
      <t>21</t>
    </r>
    <r>
      <rPr>
        <sz val="14"/>
        <color rgb="FF000000"/>
        <rFont val="方正仿宋简体"/>
        <charset val="134"/>
      </rPr>
      <t>台，每台</t>
    </r>
    <r>
      <rPr>
        <sz val="14"/>
        <color rgb="FF000000"/>
        <rFont val="Times New Roman"/>
        <charset val="134"/>
      </rPr>
      <t>3</t>
    </r>
    <r>
      <rPr>
        <sz val="14"/>
        <color rgb="FF000000"/>
        <rFont val="方正仿宋简体"/>
        <charset val="134"/>
      </rPr>
      <t>万元，由合作社统一管理运营。</t>
    </r>
    <r>
      <rPr>
        <sz val="14"/>
        <color rgb="FF000000"/>
        <rFont val="Times New Roman"/>
        <charset val="134"/>
      </rPr>
      <t xml:space="preserve">
11.</t>
    </r>
    <r>
      <rPr>
        <sz val="14"/>
        <color rgb="FF000000"/>
        <rFont val="方正仿宋简体"/>
        <charset val="134"/>
      </rPr>
      <t>投资</t>
    </r>
    <r>
      <rPr>
        <sz val="14"/>
        <color rgb="FF000000"/>
        <rFont val="Times New Roman"/>
        <charset val="134"/>
      </rPr>
      <t>84</t>
    </r>
    <r>
      <rPr>
        <sz val="14"/>
        <color rgb="FF000000"/>
        <rFont val="方正仿宋简体"/>
        <charset val="134"/>
      </rPr>
      <t>万元，为阿克萨克马热勒乡购买开沟施肥机</t>
    </r>
    <r>
      <rPr>
        <sz val="14"/>
        <color rgb="FF000000"/>
        <rFont val="Times New Roman"/>
        <charset val="134"/>
      </rPr>
      <t>21</t>
    </r>
    <r>
      <rPr>
        <sz val="14"/>
        <color rgb="FF000000"/>
        <rFont val="方正仿宋简体"/>
        <charset val="134"/>
      </rPr>
      <t>台，每台</t>
    </r>
    <r>
      <rPr>
        <sz val="14"/>
        <color rgb="FF000000"/>
        <rFont val="Times New Roman"/>
        <charset val="134"/>
      </rPr>
      <t>4</t>
    </r>
    <r>
      <rPr>
        <sz val="14"/>
        <color rgb="FF000000"/>
        <rFont val="方正仿宋简体"/>
        <charset val="134"/>
      </rPr>
      <t>万元，由合作社统一管理运营。</t>
    </r>
  </si>
  <si>
    <t>bcx-2021-26</t>
  </si>
  <si>
    <t>农机设备购置</t>
  </si>
  <si>
    <r>
      <rPr>
        <sz val="14"/>
        <color rgb="FF000000"/>
        <rFont val="方正仿宋简体"/>
        <charset val="134"/>
      </rPr>
      <t>阿瓦提镇、色力布亚镇、阿克萨克马热勒乡、夏马勒乡、阿纳库勒乡、恰尔巴格乡、琼库尔恰克乡古勒巴格（</t>
    </r>
    <r>
      <rPr>
        <sz val="14"/>
        <color rgb="FF000000"/>
        <rFont val="Times New Roman"/>
        <charset val="134"/>
      </rPr>
      <t>27</t>
    </r>
    <r>
      <rPr>
        <sz val="14"/>
        <color rgb="FF000000"/>
        <rFont val="方正仿宋简体"/>
        <charset val="134"/>
      </rPr>
      <t>）村</t>
    </r>
  </si>
  <si>
    <t>县农业农村机械化发展中心</t>
  </si>
  <si>
    <t>白建新</t>
  </si>
  <si>
    <r>
      <rPr>
        <sz val="9"/>
        <color rgb="FF000000"/>
        <rFont val="方正仿宋简体"/>
        <charset val="134"/>
      </rPr>
      <t>投资</t>
    </r>
    <r>
      <rPr>
        <sz val="9"/>
        <color rgb="FF000000"/>
        <rFont val="Times New Roman"/>
        <charset val="134"/>
      </rPr>
      <t>4561.15</t>
    </r>
    <r>
      <rPr>
        <sz val="9"/>
        <color rgb="FF000000"/>
        <rFont val="方正仿宋简体"/>
        <charset val="134"/>
      </rPr>
      <t>万元。</t>
    </r>
    <r>
      <rPr>
        <sz val="9"/>
        <color rgb="FF000000"/>
        <rFont val="Times New Roman"/>
        <charset val="134"/>
      </rPr>
      <t xml:space="preserve">
1. </t>
    </r>
    <r>
      <rPr>
        <sz val="9"/>
        <color rgb="FF000000"/>
        <rFont val="方正仿宋简体"/>
        <charset val="134"/>
      </rPr>
      <t>投资</t>
    </r>
    <r>
      <rPr>
        <sz val="9"/>
        <color rgb="FF000000"/>
        <rFont val="Times New Roman"/>
        <charset val="134"/>
      </rPr>
      <t>260</t>
    </r>
    <r>
      <rPr>
        <sz val="9"/>
        <color rgb="FF000000"/>
        <rFont val="方正仿宋简体"/>
        <charset val="134"/>
      </rPr>
      <t>万元，购买饲草料粉碎打包机</t>
    </r>
    <r>
      <rPr>
        <sz val="9"/>
        <color rgb="FF000000"/>
        <rFont val="Times New Roman"/>
        <charset val="134"/>
      </rPr>
      <t>52</t>
    </r>
    <r>
      <rPr>
        <sz val="9"/>
        <color rgb="FF000000"/>
        <rFont val="方正仿宋简体"/>
        <charset val="134"/>
      </rPr>
      <t>套，阿纳库勒乡</t>
    </r>
    <r>
      <rPr>
        <sz val="9"/>
        <color rgb="FF000000"/>
        <rFont val="Times New Roman"/>
        <charset val="134"/>
      </rPr>
      <t>10</t>
    </r>
    <r>
      <rPr>
        <sz val="9"/>
        <color rgb="FF000000"/>
        <rFont val="方正仿宋简体"/>
        <charset val="134"/>
      </rPr>
      <t>套、夏马勒乡</t>
    </r>
    <r>
      <rPr>
        <sz val="9"/>
        <color rgb="FF000000"/>
        <rFont val="Times New Roman"/>
        <charset val="134"/>
      </rPr>
      <t>8</t>
    </r>
    <r>
      <rPr>
        <sz val="9"/>
        <color rgb="FF000000"/>
        <rFont val="方正仿宋简体"/>
        <charset val="134"/>
      </rPr>
      <t>套、阿克萨克马热勒乡</t>
    </r>
    <r>
      <rPr>
        <sz val="9"/>
        <color rgb="FF000000"/>
        <rFont val="Times New Roman"/>
        <charset val="134"/>
      </rPr>
      <t>10</t>
    </r>
    <r>
      <rPr>
        <sz val="9"/>
        <color rgb="FF000000"/>
        <rFont val="方正仿宋简体"/>
        <charset val="134"/>
      </rPr>
      <t>套、阿瓦提镇</t>
    </r>
    <r>
      <rPr>
        <sz val="9"/>
        <color rgb="FF000000"/>
        <rFont val="Times New Roman"/>
        <charset val="134"/>
      </rPr>
      <t>24</t>
    </r>
    <r>
      <rPr>
        <sz val="9"/>
        <color rgb="FF000000"/>
        <rFont val="方正仿宋简体"/>
        <charset val="134"/>
      </rPr>
      <t>套，每套</t>
    </r>
    <r>
      <rPr>
        <sz val="9"/>
        <color rgb="FF000000"/>
        <rFont val="Times New Roman"/>
        <charset val="134"/>
      </rPr>
      <t>5</t>
    </r>
    <r>
      <rPr>
        <sz val="9"/>
        <color rgb="FF000000"/>
        <rFont val="方正仿宋简体"/>
        <charset val="134"/>
      </rPr>
      <t>万元；分别是阿纳库勒乡阿拉格尔且克（</t>
    </r>
    <r>
      <rPr>
        <sz val="9"/>
        <color rgb="FF000000"/>
        <rFont val="Times New Roman"/>
        <charset val="134"/>
      </rPr>
      <t>1</t>
    </r>
    <r>
      <rPr>
        <sz val="9"/>
        <color rgb="FF000000"/>
        <rFont val="方正仿宋简体"/>
        <charset val="134"/>
      </rPr>
      <t>）村</t>
    </r>
    <r>
      <rPr>
        <sz val="9"/>
        <color rgb="FF000000"/>
        <rFont val="Times New Roman"/>
        <charset val="134"/>
      </rPr>
      <t>4</t>
    </r>
    <r>
      <rPr>
        <sz val="9"/>
        <color rgb="FF000000"/>
        <rFont val="方正仿宋简体"/>
        <charset val="134"/>
      </rPr>
      <t>套、阿恰勒（</t>
    </r>
    <r>
      <rPr>
        <sz val="9"/>
        <color rgb="FF000000"/>
        <rFont val="Times New Roman"/>
        <charset val="134"/>
      </rPr>
      <t>3</t>
    </r>
    <r>
      <rPr>
        <sz val="9"/>
        <color rgb="FF000000"/>
        <rFont val="方正仿宋简体"/>
        <charset val="134"/>
      </rPr>
      <t>）村</t>
    </r>
    <r>
      <rPr>
        <sz val="9"/>
        <color rgb="FF000000"/>
        <rFont val="Times New Roman"/>
        <charset val="134"/>
      </rPr>
      <t>2</t>
    </r>
    <r>
      <rPr>
        <sz val="9"/>
        <color rgb="FF000000"/>
        <rFont val="方正仿宋简体"/>
        <charset val="134"/>
      </rPr>
      <t>套、拜什吐普（</t>
    </r>
    <r>
      <rPr>
        <sz val="9"/>
        <color rgb="FF000000"/>
        <rFont val="Times New Roman"/>
        <charset val="134"/>
      </rPr>
      <t>9</t>
    </r>
    <r>
      <rPr>
        <sz val="9"/>
        <color rgb="FF000000"/>
        <rFont val="方正仿宋简体"/>
        <charset val="134"/>
      </rPr>
      <t>）村</t>
    </r>
    <r>
      <rPr>
        <sz val="9"/>
        <color rgb="FF000000"/>
        <rFont val="Times New Roman"/>
        <charset val="134"/>
      </rPr>
      <t>4</t>
    </r>
    <r>
      <rPr>
        <sz val="9"/>
        <color rgb="FF000000"/>
        <rFont val="方正仿宋简体"/>
        <charset val="134"/>
      </rPr>
      <t>套；夏马勒乡英吾斯塘（</t>
    </r>
    <r>
      <rPr>
        <sz val="9"/>
        <color rgb="FF000000"/>
        <rFont val="Times New Roman"/>
        <charset val="134"/>
      </rPr>
      <t>4</t>
    </r>
    <r>
      <rPr>
        <sz val="9"/>
        <color rgb="FF000000"/>
        <rFont val="方正仿宋简体"/>
        <charset val="134"/>
      </rPr>
      <t>）村购买</t>
    </r>
    <r>
      <rPr>
        <sz val="9"/>
        <color rgb="FF000000"/>
        <rFont val="Times New Roman"/>
        <charset val="134"/>
      </rPr>
      <t>3</t>
    </r>
    <r>
      <rPr>
        <sz val="9"/>
        <color rgb="FF000000"/>
        <rFont val="方正仿宋简体"/>
        <charset val="134"/>
      </rPr>
      <t>套、夏马勒乡盖买（</t>
    </r>
    <r>
      <rPr>
        <sz val="9"/>
        <color rgb="FF000000"/>
        <rFont val="Times New Roman"/>
        <charset val="134"/>
      </rPr>
      <t>9</t>
    </r>
    <r>
      <rPr>
        <sz val="9"/>
        <color rgb="FF000000"/>
        <rFont val="方正仿宋简体"/>
        <charset val="134"/>
      </rPr>
      <t>）村</t>
    </r>
    <r>
      <rPr>
        <sz val="9"/>
        <color rgb="FF000000"/>
        <rFont val="Times New Roman"/>
        <charset val="134"/>
      </rPr>
      <t>1</t>
    </r>
    <r>
      <rPr>
        <sz val="9"/>
        <color rgb="FF000000"/>
        <rFont val="方正仿宋简体"/>
        <charset val="134"/>
      </rPr>
      <t>套、夏马勒乡奇特（</t>
    </r>
    <r>
      <rPr>
        <sz val="9"/>
        <color rgb="FF000000"/>
        <rFont val="Times New Roman"/>
        <charset val="134"/>
      </rPr>
      <t>10</t>
    </r>
    <r>
      <rPr>
        <sz val="9"/>
        <color rgb="FF000000"/>
        <rFont val="方正仿宋简体"/>
        <charset val="134"/>
      </rPr>
      <t>）村</t>
    </r>
    <r>
      <rPr>
        <sz val="9"/>
        <color rgb="FF000000"/>
        <rFont val="Times New Roman"/>
        <charset val="134"/>
      </rPr>
      <t>2</t>
    </r>
    <r>
      <rPr>
        <sz val="9"/>
        <color rgb="FF000000"/>
        <rFont val="方正仿宋简体"/>
        <charset val="134"/>
      </rPr>
      <t>套、牧场（</t>
    </r>
    <r>
      <rPr>
        <sz val="9"/>
        <color rgb="FF000000"/>
        <rFont val="Times New Roman"/>
        <charset val="134"/>
      </rPr>
      <t>12</t>
    </r>
    <r>
      <rPr>
        <sz val="9"/>
        <color rgb="FF000000"/>
        <rFont val="方正仿宋简体"/>
        <charset val="134"/>
      </rPr>
      <t>）村</t>
    </r>
    <r>
      <rPr>
        <sz val="9"/>
        <color rgb="FF000000"/>
        <rFont val="Times New Roman"/>
        <charset val="134"/>
      </rPr>
      <t>2</t>
    </r>
    <r>
      <rPr>
        <sz val="9"/>
        <color rgb="FF000000"/>
        <rFont val="方正仿宋简体"/>
        <charset val="134"/>
      </rPr>
      <t>套；阿克萨克马热勒乡亚松迪（</t>
    </r>
    <r>
      <rPr>
        <sz val="9"/>
        <color rgb="FF000000"/>
        <rFont val="Times New Roman"/>
        <charset val="134"/>
      </rPr>
      <t>9</t>
    </r>
    <r>
      <rPr>
        <sz val="9"/>
        <color rgb="FF000000"/>
        <rFont val="方正仿宋简体"/>
        <charset val="134"/>
      </rPr>
      <t>）村</t>
    </r>
    <r>
      <rPr>
        <sz val="9"/>
        <color rgb="FF000000"/>
        <rFont val="Times New Roman"/>
        <charset val="134"/>
      </rPr>
      <t>5</t>
    </r>
    <r>
      <rPr>
        <sz val="9"/>
        <color rgb="FF000000"/>
        <rFont val="方正仿宋简体"/>
        <charset val="134"/>
      </rPr>
      <t>套、阔曲尔马贝希（</t>
    </r>
    <r>
      <rPr>
        <sz val="9"/>
        <color rgb="FF000000"/>
        <rFont val="Times New Roman"/>
        <charset val="134"/>
      </rPr>
      <t>20</t>
    </r>
    <r>
      <rPr>
        <sz val="9"/>
        <color rgb="FF000000"/>
        <rFont val="方正仿宋简体"/>
        <charset val="134"/>
      </rPr>
      <t>）村</t>
    </r>
    <r>
      <rPr>
        <sz val="9"/>
        <color rgb="FF000000"/>
        <rFont val="Times New Roman"/>
        <charset val="134"/>
      </rPr>
      <t>5</t>
    </r>
    <r>
      <rPr>
        <sz val="9"/>
        <color rgb="FF000000"/>
        <rFont val="方正仿宋简体"/>
        <charset val="134"/>
      </rPr>
      <t>套；阿瓦提镇喀合夏勒（</t>
    </r>
    <r>
      <rPr>
        <sz val="9"/>
        <color rgb="FF000000"/>
        <rFont val="Times New Roman"/>
        <charset val="134"/>
      </rPr>
      <t>1</t>
    </r>
    <r>
      <rPr>
        <sz val="9"/>
        <color rgb="FF000000"/>
        <rFont val="方正仿宋简体"/>
        <charset val="134"/>
      </rPr>
      <t>）村</t>
    </r>
    <r>
      <rPr>
        <sz val="9"/>
        <color rgb="FF000000"/>
        <rFont val="Times New Roman"/>
        <charset val="134"/>
      </rPr>
      <t>2</t>
    </r>
    <r>
      <rPr>
        <sz val="9"/>
        <color rgb="FF000000"/>
        <rFont val="方正仿宋简体"/>
        <charset val="134"/>
      </rPr>
      <t>套、克尔克尧勒库木（</t>
    </r>
    <r>
      <rPr>
        <sz val="9"/>
        <color rgb="FF000000"/>
        <rFont val="Times New Roman"/>
        <charset val="134"/>
      </rPr>
      <t>2</t>
    </r>
    <r>
      <rPr>
        <sz val="9"/>
        <color rgb="FF000000"/>
        <rFont val="方正仿宋简体"/>
        <charset val="134"/>
      </rPr>
      <t>）村</t>
    </r>
    <r>
      <rPr>
        <sz val="9"/>
        <color rgb="FF000000"/>
        <rFont val="Times New Roman"/>
        <charset val="134"/>
      </rPr>
      <t>1</t>
    </r>
    <r>
      <rPr>
        <sz val="9"/>
        <color rgb="FF000000"/>
        <rFont val="方正仿宋简体"/>
        <charset val="134"/>
      </rPr>
      <t>套、塔勒克（</t>
    </r>
    <r>
      <rPr>
        <sz val="9"/>
        <color rgb="FF000000"/>
        <rFont val="Times New Roman"/>
        <charset val="134"/>
      </rPr>
      <t>3</t>
    </r>
    <r>
      <rPr>
        <sz val="9"/>
        <color rgb="FF000000"/>
        <rFont val="方正仿宋简体"/>
        <charset val="134"/>
      </rPr>
      <t>）村</t>
    </r>
    <r>
      <rPr>
        <sz val="9"/>
        <color rgb="FF000000"/>
        <rFont val="Times New Roman"/>
        <charset val="134"/>
      </rPr>
      <t>2</t>
    </r>
    <r>
      <rPr>
        <sz val="9"/>
        <color rgb="FF000000"/>
        <rFont val="方正仿宋简体"/>
        <charset val="134"/>
      </rPr>
      <t>套、温艾日克（</t>
    </r>
    <r>
      <rPr>
        <sz val="9"/>
        <color rgb="FF000000"/>
        <rFont val="Times New Roman"/>
        <charset val="134"/>
      </rPr>
      <t>4</t>
    </r>
    <r>
      <rPr>
        <sz val="9"/>
        <color rgb="FF000000"/>
        <rFont val="方正仿宋简体"/>
        <charset val="134"/>
      </rPr>
      <t>）村</t>
    </r>
    <r>
      <rPr>
        <sz val="9"/>
        <color rgb="FF000000"/>
        <rFont val="Times New Roman"/>
        <charset val="134"/>
      </rPr>
      <t>2</t>
    </r>
    <r>
      <rPr>
        <sz val="9"/>
        <color rgb="FF000000"/>
        <rFont val="方正仿宋简体"/>
        <charset val="134"/>
      </rPr>
      <t>套、跃进吾斯塘博依（</t>
    </r>
    <r>
      <rPr>
        <sz val="9"/>
        <color rgb="FF000000"/>
        <rFont val="Times New Roman"/>
        <charset val="134"/>
      </rPr>
      <t>5</t>
    </r>
    <r>
      <rPr>
        <sz val="9"/>
        <color rgb="FF000000"/>
        <rFont val="方正仿宋简体"/>
        <charset val="134"/>
      </rPr>
      <t>）村</t>
    </r>
    <r>
      <rPr>
        <sz val="9"/>
        <color rgb="FF000000"/>
        <rFont val="Times New Roman"/>
        <charset val="134"/>
      </rPr>
      <t>1</t>
    </r>
    <r>
      <rPr>
        <sz val="9"/>
        <color rgb="FF000000"/>
        <rFont val="方正仿宋简体"/>
        <charset val="134"/>
      </rPr>
      <t>套、古勒买里（</t>
    </r>
    <r>
      <rPr>
        <sz val="9"/>
        <color rgb="FF000000"/>
        <rFont val="Times New Roman"/>
        <charset val="134"/>
      </rPr>
      <t>6</t>
    </r>
    <r>
      <rPr>
        <sz val="9"/>
        <color rgb="FF000000"/>
        <rFont val="方正仿宋简体"/>
        <charset val="134"/>
      </rPr>
      <t>）村</t>
    </r>
    <r>
      <rPr>
        <sz val="9"/>
        <color rgb="FF000000"/>
        <rFont val="Times New Roman"/>
        <charset val="134"/>
      </rPr>
      <t>2</t>
    </r>
    <r>
      <rPr>
        <sz val="9"/>
        <color rgb="FF000000"/>
        <rFont val="方正仿宋简体"/>
        <charset val="134"/>
      </rPr>
      <t>套、艾里克坎土曼（</t>
    </r>
    <r>
      <rPr>
        <sz val="9"/>
        <color rgb="FF000000"/>
        <rFont val="Times New Roman"/>
        <charset val="134"/>
      </rPr>
      <t>8</t>
    </r>
    <r>
      <rPr>
        <sz val="9"/>
        <color rgb="FF000000"/>
        <rFont val="方正仿宋简体"/>
        <charset val="134"/>
      </rPr>
      <t>）村</t>
    </r>
    <r>
      <rPr>
        <sz val="9"/>
        <color rgb="FF000000"/>
        <rFont val="Times New Roman"/>
        <charset val="134"/>
      </rPr>
      <t>2</t>
    </r>
    <r>
      <rPr>
        <sz val="9"/>
        <color rgb="FF000000"/>
        <rFont val="方正仿宋简体"/>
        <charset val="134"/>
      </rPr>
      <t>套、达其博依（</t>
    </r>
    <r>
      <rPr>
        <sz val="9"/>
        <color rgb="FF000000"/>
        <rFont val="Times New Roman"/>
        <charset val="134"/>
      </rPr>
      <t>9</t>
    </r>
    <r>
      <rPr>
        <sz val="9"/>
        <color rgb="FF000000"/>
        <rFont val="方正仿宋简体"/>
        <charset val="134"/>
      </rPr>
      <t>）村</t>
    </r>
    <r>
      <rPr>
        <sz val="9"/>
        <color rgb="FF000000"/>
        <rFont val="Times New Roman"/>
        <charset val="134"/>
      </rPr>
      <t>2</t>
    </r>
    <r>
      <rPr>
        <sz val="9"/>
        <color rgb="FF000000"/>
        <rFont val="方正仿宋简体"/>
        <charset val="134"/>
      </rPr>
      <t>套、康萨汗（</t>
    </r>
    <r>
      <rPr>
        <sz val="9"/>
        <color rgb="FF000000"/>
        <rFont val="Times New Roman"/>
        <charset val="134"/>
      </rPr>
      <t>13</t>
    </r>
    <r>
      <rPr>
        <sz val="9"/>
        <color rgb="FF000000"/>
        <rFont val="方正仿宋简体"/>
        <charset val="134"/>
      </rPr>
      <t>）村</t>
    </r>
    <r>
      <rPr>
        <sz val="9"/>
        <color rgb="FF000000"/>
        <rFont val="Times New Roman"/>
        <charset val="134"/>
      </rPr>
      <t>1</t>
    </r>
    <r>
      <rPr>
        <sz val="9"/>
        <color rgb="FF000000"/>
        <rFont val="方正仿宋简体"/>
        <charset val="134"/>
      </rPr>
      <t>套、亚克艾日克（</t>
    </r>
    <r>
      <rPr>
        <sz val="9"/>
        <color rgb="FF000000"/>
        <rFont val="Times New Roman"/>
        <charset val="134"/>
      </rPr>
      <t>14</t>
    </r>
    <r>
      <rPr>
        <sz val="9"/>
        <color rgb="FF000000"/>
        <rFont val="方正仿宋简体"/>
        <charset val="134"/>
      </rPr>
      <t>）村</t>
    </r>
    <r>
      <rPr>
        <sz val="9"/>
        <color rgb="FF000000"/>
        <rFont val="Times New Roman"/>
        <charset val="134"/>
      </rPr>
      <t>2</t>
    </r>
    <r>
      <rPr>
        <sz val="9"/>
        <color rgb="FF000000"/>
        <rFont val="方正仿宋简体"/>
        <charset val="134"/>
      </rPr>
      <t>套，夏普勒克（</t>
    </r>
    <r>
      <rPr>
        <sz val="9"/>
        <color rgb="FF000000"/>
        <rFont val="Times New Roman"/>
        <charset val="134"/>
      </rPr>
      <t>12</t>
    </r>
    <r>
      <rPr>
        <sz val="9"/>
        <color rgb="FF000000"/>
        <rFont val="方正仿宋简体"/>
        <charset val="134"/>
      </rPr>
      <t>）村</t>
    </r>
    <r>
      <rPr>
        <sz val="9"/>
        <color rgb="FF000000"/>
        <rFont val="Times New Roman"/>
        <charset val="134"/>
      </rPr>
      <t>1</t>
    </r>
    <r>
      <rPr>
        <sz val="9"/>
        <color rgb="FF000000"/>
        <rFont val="方正仿宋简体"/>
        <charset val="134"/>
      </rPr>
      <t>套、木尼伯提（</t>
    </r>
    <r>
      <rPr>
        <sz val="9"/>
        <color rgb="FF000000"/>
        <rFont val="Times New Roman"/>
        <charset val="134"/>
      </rPr>
      <t>17</t>
    </r>
    <r>
      <rPr>
        <sz val="9"/>
        <color rgb="FF000000"/>
        <rFont val="方正仿宋简体"/>
        <charset val="134"/>
      </rPr>
      <t>）村</t>
    </r>
    <r>
      <rPr>
        <sz val="9"/>
        <color rgb="FF000000"/>
        <rFont val="Times New Roman"/>
        <charset val="134"/>
      </rPr>
      <t>2</t>
    </r>
    <r>
      <rPr>
        <sz val="9"/>
        <color rgb="FF000000"/>
        <rFont val="方正仿宋简体"/>
        <charset val="134"/>
      </rPr>
      <t>套、阔其喀尔买里（</t>
    </r>
    <r>
      <rPr>
        <sz val="9"/>
        <color rgb="FF000000"/>
        <rFont val="Times New Roman"/>
        <charset val="134"/>
      </rPr>
      <t>19</t>
    </r>
    <r>
      <rPr>
        <sz val="9"/>
        <color rgb="FF000000"/>
        <rFont val="方正仿宋简体"/>
        <charset val="134"/>
      </rPr>
      <t>）村</t>
    </r>
    <r>
      <rPr>
        <sz val="9"/>
        <color rgb="FF000000"/>
        <rFont val="Times New Roman"/>
        <charset val="134"/>
      </rPr>
      <t>2</t>
    </r>
    <r>
      <rPr>
        <sz val="9"/>
        <color rgb="FF000000"/>
        <rFont val="方正仿宋简体"/>
        <charset val="134"/>
      </rPr>
      <t>套、达吾孜库木（</t>
    </r>
    <r>
      <rPr>
        <sz val="9"/>
        <color rgb="FF000000"/>
        <rFont val="Times New Roman"/>
        <charset val="134"/>
      </rPr>
      <t>20</t>
    </r>
    <r>
      <rPr>
        <sz val="9"/>
        <color rgb="FF000000"/>
        <rFont val="方正仿宋简体"/>
        <charset val="134"/>
      </rPr>
      <t>）村</t>
    </r>
    <r>
      <rPr>
        <sz val="9"/>
        <color rgb="FF000000"/>
        <rFont val="Times New Roman"/>
        <charset val="134"/>
      </rPr>
      <t>2</t>
    </r>
    <r>
      <rPr>
        <sz val="9"/>
        <color rgb="FF000000"/>
        <rFont val="方正仿宋简体"/>
        <charset val="134"/>
      </rPr>
      <t>台套。</t>
    </r>
    <r>
      <rPr>
        <sz val="9"/>
        <color rgb="FF000000"/>
        <rFont val="Times New Roman"/>
        <charset val="134"/>
      </rPr>
      <t xml:space="preserve">
2. </t>
    </r>
    <r>
      <rPr>
        <sz val="9"/>
        <color rgb="FF000000"/>
        <rFont val="方正仿宋简体"/>
        <charset val="134"/>
      </rPr>
      <t>投资</t>
    </r>
    <r>
      <rPr>
        <sz val="9"/>
        <color rgb="FF000000"/>
        <rFont val="Times New Roman"/>
        <charset val="134"/>
      </rPr>
      <t>236</t>
    </r>
    <r>
      <rPr>
        <sz val="9"/>
        <color rgb="FF000000"/>
        <rFont val="方正仿宋简体"/>
        <charset val="134"/>
      </rPr>
      <t>万元，青贮玉米收割机</t>
    </r>
    <r>
      <rPr>
        <sz val="9"/>
        <color rgb="FF000000"/>
        <rFont val="Times New Roman"/>
        <charset val="134"/>
      </rPr>
      <t>11</t>
    </r>
    <r>
      <rPr>
        <sz val="9"/>
        <color rgb="FF000000"/>
        <rFont val="方正仿宋简体"/>
        <charset val="134"/>
      </rPr>
      <t>台，其中夏马勒乡</t>
    </r>
    <r>
      <rPr>
        <sz val="9"/>
        <color rgb="FF000000"/>
        <rFont val="Times New Roman"/>
        <charset val="134"/>
      </rPr>
      <t>2</t>
    </r>
    <r>
      <rPr>
        <sz val="9"/>
        <color rgb="FF000000"/>
        <rFont val="方正仿宋简体"/>
        <charset val="134"/>
      </rPr>
      <t>台、阿瓦提镇</t>
    </r>
    <r>
      <rPr>
        <sz val="9"/>
        <color rgb="FF000000"/>
        <rFont val="Times New Roman"/>
        <charset val="134"/>
      </rPr>
      <t>6</t>
    </r>
    <r>
      <rPr>
        <sz val="9"/>
        <color rgb="FF000000"/>
        <rFont val="方正仿宋简体"/>
        <charset val="134"/>
      </rPr>
      <t>台；分别是①投资</t>
    </r>
    <r>
      <rPr>
        <sz val="9"/>
        <color rgb="FF000000"/>
        <rFont val="Times New Roman"/>
        <charset val="134"/>
      </rPr>
      <t>56</t>
    </r>
    <r>
      <rPr>
        <sz val="9"/>
        <color rgb="FF000000"/>
        <rFont val="方正仿宋简体"/>
        <charset val="134"/>
      </rPr>
      <t>万，为夏马勒乡盖买（</t>
    </r>
    <r>
      <rPr>
        <sz val="9"/>
        <color rgb="FF000000"/>
        <rFont val="Times New Roman"/>
        <charset val="134"/>
      </rPr>
      <t>9</t>
    </r>
    <r>
      <rPr>
        <sz val="9"/>
        <color rgb="FF000000"/>
        <rFont val="方正仿宋简体"/>
        <charset val="134"/>
      </rPr>
      <t>）村</t>
    </r>
    <r>
      <rPr>
        <sz val="9"/>
        <color rgb="FF000000"/>
        <rFont val="Times New Roman"/>
        <charset val="134"/>
      </rPr>
      <t>1</t>
    </r>
    <r>
      <rPr>
        <sz val="9"/>
        <color rgb="FF000000"/>
        <rFont val="方正仿宋简体"/>
        <charset val="134"/>
      </rPr>
      <t>台、巴河湾（</t>
    </r>
    <r>
      <rPr>
        <sz val="9"/>
        <color rgb="FF000000"/>
        <rFont val="Times New Roman"/>
        <charset val="134"/>
      </rPr>
      <t>11</t>
    </r>
    <r>
      <rPr>
        <sz val="9"/>
        <color rgb="FF000000"/>
        <rFont val="方正仿宋简体"/>
        <charset val="134"/>
      </rPr>
      <t>）村</t>
    </r>
    <r>
      <rPr>
        <sz val="9"/>
        <color rgb="FF000000"/>
        <rFont val="Times New Roman"/>
        <charset val="134"/>
      </rPr>
      <t>1</t>
    </r>
    <r>
      <rPr>
        <sz val="9"/>
        <color rgb="FF000000"/>
        <rFont val="方正仿宋简体"/>
        <charset val="134"/>
      </rPr>
      <t>台；②投资</t>
    </r>
    <r>
      <rPr>
        <sz val="9"/>
        <color rgb="FF000000"/>
        <rFont val="Times New Roman"/>
        <charset val="134"/>
      </rPr>
      <t>180</t>
    </r>
    <r>
      <rPr>
        <sz val="9"/>
        <color rgb="FF000000"/>
        <rFont val="方正仿宋简体"/>
        <charset val="134"/>
      </rPr>
      <t>万，为阿瓦提镇夏普勒克（</t>
    </r>
    <r>
      <rPr>
        <sz val="9"/>
        <color rgb="FF000000"/>
        <rFont val="Times New Roman"/>
        <charset val="134"/>
      </rPr>
      <t>12</t>
    </r>
    <r>
      <rPr>
        <sz val="9"/>
        <color rgb="FF000000"/>
        <rFont val="方正仿宋简体"/>
        <charset val="134"/>
      </rPr>
      <t>）村、库勒博依（</t>
    </r>
    <r>
      <rPr>
        <sz val="9"/>
        <color rgb="FF000000"/>
        <rFont val="Times New Roman"/>
        <charset val="134"/>
      </rPr>
      <t>16</t>
    </r>
    <r>
      <rPr>
        <sz val="9"/>
        <color rgb="FF000000"/>
        <rFont val="方正仿宋简体"/>
        <charset val="134"/>
      </rPr>
      <t>）村、阔其喀尔买里（</t>
    </r>
    <r>
      <rPr>
        <sz val="9"/>
        <color rgb="FF000000"/>
        <rFont val="Times New Roman"/>
        <charset val="134"/>
      </rPr>
      <t>19</t>
    </r>
    <r>
      <rPr>
        <sz val="9"/>
        <color rgb="FF000000"/>
        <rFont val="方正仿宋简体"/>
        <charset val="134"/>
      </rPr>
      <t>）村各</t>
    </r>
    <r>
      <rPr>
        <sz val="9"/>
        <color rgb="FF000000"/>
        <rFont val="Times New Roman"/>
        <charset val="134"/>
      </rPr>
      <t>2</t>
    </r>
    <r>
      <rPr>
        <sz val="9"/>
        <color rgb="FF000000"/>
        <rFont val="方正仿宋简体"/>
        <charset val="134"/>
      </rPr>
      <t>台；</t>
    </r>
    <r>
      <rPr>
        <sz val="9"/>
        <color rgb="FF000000"/>
        <rFont val="Times New Roman"/>
        <charset val="134"/>
      </rPr>
      <t xml:space="preserve"> 
3. </t>
    </r>
    <r>
      <rPr>
        <sz val="9"/>
        <color rgb="FF000000"/>
        <rFont val="方正仿宋简体"/>
        <charset val="134"/>
      </rPr>
      <t>投资</t>
    </r>
    <r>
      <rPr>
        <sz val="9"/>
        <color rgb="FF000000"/>
        <rFont val="Times New Roman"/>
        <charset val="134"/>
      </rPr>
      <t>1281</t>
    </r>
    <r>
      <rPr>
        <sz val="9"/>
        <color rgb="FF000000"/>
        <rFont val="方正仿宋简体"/>
        <charset val="134"/>
      </rPr>
      <t>万元，购买自走式青贮机</t>
    </r>
    <r>
      <rPr>
        <sz val="9"/>
        <color rgb="FF000000"/>
        <rFont val="Times New Roman"/>
        <charset val="134"/>
      </rPr>
      <t>26</t>
    </r>
    <r>
      <rPr>
        <sz val="9"/>
        <color rgb="FF000000"/>
        <rFont val="方正仿宋简体"/>
        <charset val="134"/>
      </rPr>
      <t>台，其中夏马勒乡</t>
    </r>
    <r>
      <rPr>
        <sz val="9"/>
        <color rgb="FF000000"/>
        <rFont val="Times New Roman"/>
        <charset val="134"/>
      </rPr>
      <t>3</t>
    </r>
    <r>
      <rPr>
        <sz val="9"/>
        <color rgb="FF000000"/>
        <rFont val="方正仿宋简体"/>
        <charset val="134"/>
      </rPr>
      <t>台、琼库尔恰克乡</t>
    </r>
    <r>
      <rPr>
        <sz val="9"/>
        <color rgb="FF000000"/>
        <rFont val="Times New Roman"/>
        <charset val="134"/>
      </rPr>
      <t>18</t>
    </r>
    <r>
      <rPr>
        <sz val="9"/>
        <color rgb="FF000000"/>
        <rFont val="方正仿宋简体"/>
        <charset val="134"/>
      </rPr>
      <t>台、恰尔巴格乡</t>
    </r>
    <r>
      <rPr>
        <sz val="9"/>
        <color rgb="FF000000"/>
        <rFont val="Times New Roman"/>
        <charset val="134"/>
      </rPr>
      <t>3</t>
    </r>
    <r>
      <rPr>
        <sz val="9"/>
        <color rgb="FF000000"/>
        <rFont val="方正仿宋简体"/>
        <charset val="134"/>
      </rPr>
      <t>台、</t>
    </r>
    <r>
      <rPr>
        <sz val="9"/>
        <color rgb="FFFF0000"/>
        <rFont val="方正仿宋简体"/>
        <charset val="134"/>
      </rPr>
      <t>色力布亚镇</t>
    </r>
    <r>
      <rPr>
        <sz val="9"/>
        <color rgb="FFFF0000"/>
        <rFont val="Times New Roman"/>
        <charset val="134"/>
      </rPr>
      <t>2</t>
    </r>
    <r>
      <rPr>
        <sz val="9"/>
        <color rgb="FFFF0000"/>
        <rFont val="方正仿宋简体"/>
        <charset val="134"/>
      </rPr>
      <t>台；</t>
    </r>
    <r>
      <rPr>
        <sz val="9"/>
        <color rgb="FF000000"/>
        <rFont val="方正仿宋简体"/>
        <charset val="134"/>
      </rPr>
      <t>一是投资</t>
    </r>
    <r>
      <rPr>
        <sz val="9"/>
        <color rgb="FF000000"/>
        <rFont val="Times New Roman"/>
        <charset val="134"/>
      </rPr>
      <t>96</t>
    </r>
    <r>
      <rPr>
        <sz val="9"/>
        <color rgb="FF000000"/>
        <rFont val="方正仿宋简体"/>
        <charset val="134"/>
      </rPr>
      <t>万元，购置自走式青贮机</t>
    </r>
    <r>
      <rPr>
        <sz val="9"/>
        <color rgb="FF000000"/>
        <rFont val="Times New Roman"/>
        <charset val="134"/>
      </rPr>
      <t>3</t>
    </r>
    <r>
      <rPr>
        <sz val="9"/>
        <color rgb="FF000000"/>
        <rFont val="方正仿宋简体"/>
        <charset val="134"/>
      </rPr>
      <t>台，其中：夏马勒乡喀什噶尔买里斯（</t>
    </r>
    <r>
      <rPr>
        <sz val="9"/>
        <color rgb="FF000000"/>
        <rFont val="Times New Roman"/>
        <charset val="134"/>
      </rPr>
      <t>1</t>
    </r>
    <r>
      <rPr>
        <sz val="9"/>
        <color rgb="FF000000"/>
        <rFont val="方正仿宋简体"/>
        <charset val="134"/>
      </rPr>
      <t>）村、夏玛勒（</t>
    </r>
    <r>
      <rPr>
        <sz val="9"/>
        <color rgb="FF000000"/>
        <rFont val="Times New Roman"/>
        <charset val="134"/>
      </rPr>
      <t>2</t>
    </r>
    <r>
      <rPr>
        <sz val="9"/>
        <color rgb="FF000000"/>
        <rFont val="方正仿宋简体"/>
        <charset val="134"/>
      </rPr>
      <t>）村、吾斯塘贝希（</t>
    </r>
    <r>
      <rPr>
        <sz val="9"/>
        <color rgb="FF000000"/>
        <rFont val="Times New Roman"/>
        <charset val="134"/>
      </rPr>
      <t>5</t>
    </r>
    <r>
      <rPr>
        <sz val="9"/>
        <color rgb="FF000000"/>
        <rFont val="方正仿宋简体"/>
        <charset val="134"/>
      </rPr>
      <t>）村各</t>
    </r>
    <r>
      <rPr>
        <sz val="9"/>
        <color rgb="FF000000"/>
        <rFont val="Times New Roman"/>
        <charset val="134"/>
      </rPr>
      <t>1</t>
    </r>
    <r>
      <rPr>
        <sz val="9"/>
        <color rgb="FF000000"/>
        <rFont val="方正仿宋简体"/>
        <charset val="134"/>
      </rPr>
      <t>台，每台</t>
    </r>
    <r>
      <rPr>
        <sz val="9"/>
        <color rgb="FF000000"/>
        <rFont val="Times New Roman"/>
        <charset val="134"/>
      </rPr>
      <t>32</t>
    </r>
    <r>
      <rPr>
        <sz val="9"/>
        <color rgb="FF000000"/>
        <rFont val="方正仿宋简体"/>
        <charset val="134"/>
      </rPr>
      <t>万元；二是投资</t>
    </r>
    <r>
      <rPr>
        <sz val="9"/>
        <color rgb="FF000000"/>
        <rFont val="Times New Roman"/>
        <charset val="134"/>
      </rPr>
      <t>1080</t>
    </r>
    <r>
      <rPr>
        <sz val="9"/>
        <color rgb="FF000000"/>
        <rFont val="方正仿宋简体"/>
        <charset val="134"/>
      </rPr>
      <t>万元购买大型玉米收割机</t>
    </r>
    <r>
      <rPr>
        <sz val="9"/>
        <color rgb="FF000000"/>
        <rFont val="Times New Roman"/>
        <charset val="134"/>
      </rPr>
      <t>18</t>
    </r>
    <r>
      <rPr>
        <sz val="9"/>
        <color rgb="FF000000"/>
        <rFont val="方正仿宋简体"/>
        <charset val="134"/>
      </rPr>
      <t>台，每台</t>
    </r>
    <r>
      <rPr>
        <sz val="9"/>
        <color rgb="FF000000"/>
        <rFont val="Times New Roman"/>
        <charset val="134"/>
      </rPr>
      <t>60</t>
    </r>
    <r>
      <rPr>
        <sz val="9"/>
        <color rgb="FF000000"/>
        <rFont val="方正仿宋简体"/>
        <charset val="134"/>
      </rPr>
      <t>万，在琼库尔恰克乡玉祖母吕克巴格（</t>
    </r>
    <r>
      <rPr>
        <sz val="9"/>
        <color rgb="FF000000"/>
        <rFont val="Times New Roman"/>
        <charset val="134"/>
      </rPr>
      <t>1</t>
    </r>
    <r>
      <rPr>
        <sz val="9"/>
        <color rgb="FF000000"/>
        <rFont val="方正仿宋简体"/>
        <charset val="134"/>
      </rPr>
      <t>）村</t>
    </r>
    <r>
      <rPr>
        <sz val="9"/>
        <color rgb="FF000000"/>
        <rFont val="Times New Roman"/>
        <charset val="134"/>
      </rPr>
      <t>1</t>
    </r>
    <r>
      <rPr>
        <sz val="9"/>
        <color rgb="FF000000"/>
        <rFont val="方正仿宋简体"/>
        <charset val="134"/>
      </rPr>
      <t>台、苏外提其买里（</t>
    </r>
    <r>
      <rPr>
        <sz val="9"/>
        <color rgb="FF000000"/>
        <rFont val="Times New Roman"/>
        <charset val="134"/>
      </rPr>
      <t>2</t>
    </r>
    <r>
      <rPr>
        <sz val="9"/>
        <color rgb="FF000000"/>
        <rFont val="方正仿宋简体"/>
        <charset val="134"/>
      </rPr>
      <t>）村</t>
    </r>
    <r>
      <rPr>
        <sz val="9"/>
        <color rgb="FF000000"/>
        <rFont val="Times New Roman"/>
        <charset val="134"/>
      </rPr>
      <t>1</t>
    </r>
    <r>
      <rPr>
        <sz val="9"/>
        <color rgb="FF000000"/>
        <rFont val="方正仿宋简体"/>
        <charset val="134"/>
      </rPr>
      <t>台、格什勒克（</t>
    </r>
    <r>
      <rPr>
        <sz val="9"/>
        <color rgb="FF000000"/>
        <rFont val="Times New Roman"/>
        <charset val="134"/>
      </rPr>
      <t>5</t>
    </r>
    <r>
      <rPr>
        <sz val="9"/>
        <color rgb="FF000000"/>
        <rFont val="方正仿宋简体"/>
        <charset val="134"/>
      </rPr>
      <t>）村</t>
    </r>
    <r>
      <rPr>
        <sz val="9"/>
        <color rgb="FF000000"/>
        <rFont val="Times New Roman"/>
        <charset val="134"/>
      </rPr>
      <t>2</t>
    </r>
    <r>
      <rPr>
        <sz val="9"/>
        <color rgb="FF000000"/>
        <rFont val="方正仿宋简体"/>
        <charset val="134"/>
      </rPr>
      <t>台、吐格曼贝希（</t>
    </r>
    <r>
      <rPr>
        <sz val="9"/>
        <color rgb="FF000000"/>
        <rFont val="Times New Roman"/>
        <charset val="134"/>
      </rPr>
      <t>6</t>
    </r>
    <r>
      <rPr>
        <sz val="9"/>
        <color rgb="FF000000"/>
        <rFont val="方正仿宋简体"/>
        <charset val="134"/>
      </rPr>
      <t>）村</t>
    </r>
    <r>
      <rPr>
        <sz val="9"/>
        <color rgb="FF000000"/>
        <rFont val="Times New Roman"/>
        <charset val="134"/>
      </rPr>
      <t>1</t>
    </r>
    <r>
      <rPr>
        <sz val="9"/>
        <color rgb="FF000000"/>
        <rFont val="方正仿宋简体"/>
        <charset val="134"/>
      </rPr>
      <t>台、巴格托格拉克（</t>
    </r>
    <r>
      <rPr>
        <sz val="9"/>
        <color rgb="FF000000"/>
        <rFont val="Times New Roman"/>
        <charset val="134"/>
      </rPr>
      <t>14</t>
    </r>
    <r>
      <rPr>
        <sz val="9"/>
        <color rgb="FF000000"/>
        <rFont val="方正仿宋简体"/>
        <charset val="134"/>
      </rPr>
      <t>）</t>
    </r>
    <r>
      <rPr>
        <sz val="9"/>
        <color rgb="FF000000"/>
        <rFont val="Times New Roman"/>
        <charset val="134"/>
      </rPr>
      <t>2</t>
    </r>
    <r>
      <rPr>
        <sz val="9"/>
        <color rgb="FF000000"/>
        <rFont val="方正仿宋简体"/>
        <charset val="134"/>
      </rPr>
      <t>台村、阿克托格拉克（</t>
    </r>
    <r>
      <rPr>
        <sz val="9"/>
        <color rgb="FF000000"/>
        <rFont val="Times New Roman"/>
        <charset val="134"/>
      </rPr>
      <t>16</t>
    </r>
    <r>
      <rPr>
        <sz val="9"/>
        <color rgb="FF000000"/>
        <rFont val="方正仿宋简体"/>
        <charset val="134"/>
      </rPr>
      <t>）村</t>
    </r>
    <r>
      <rPr>
        <sz val="9"/>
        <color rgb="FF000000"/>
        <rFont val="Times New Roman"/>
        <charset val="134"/>
      </rPr>
      <t>5</t>
    </r>
    <r>
      <rPr>
        <sz val="9"/>
        <color rgb="FF000000"/>
        <rFont val="方正仿宋简体"/>
        <charset val="134"/>
      </rPr>
      <t>台、吾斯塘博依（</t>
    </r>
    <r>
      <rPr>
        <sz val="9"/>
        <color rgb="FF000000"/>
        <rFont val="Times New Roman"/>
        <charset val="134"/>
      </rPr>
      <t>18</t>
    </r>
    <r>
      <rPr>
        <sz val="9"/>
        <color rgb="FF000000"/>
        <rFont val="方正仿宋简体"/>
        <charset val="134"/>
      </rPr>
      <t>）</t>
    </r>
    <r>
      <rPr>
        <sz val="9"/>
        <color rgb="FF000000"/>
        <rFont val="Times New Roman"/>
        <charset val="134"/>
      </rPr>
      <t>2</t>
    </r>
    <r>
      <rPr>
        <sz val="9"/>
        <color rgb="FF000000"/>
        <rFont val="方正仿宋简体"/>
        <charset val="134"/>
      </rPr>
      <t>台村、玉吉米力克（</t>
    </r>
    <r>
      <rPr>
        <sz val="9"/>
        <color rgb="FF000000"/>
        <rFont val="Times New Roman"/>
        <charset val="134"/>
      </rPr>
      <t>20</t>
    </r>
    <r>
      <rPr>
        <sz val="9"/>
        <color rgb="FF000000"/>
        <rFont val="方正仿宋简体"/>
        <charset val="134"/>
      </rPr>
      <t>）村</t>
    </r>
    <r>
      <rPr>
        <sz val="9"/>
        <color rgb="FF000000"/>
        <rFont val="Times New Roman"/>
        <charset val="134"/>
      </rPr>
      <t>1</t>
    </r>
    <r>
      <rPr>
        <sz val="9"/>
        <color rgb="FF000000"/>
        <rFont val="方正仿宋简体"/>
        <charset val="134"/>
      </rPr>
      <t>台、拱拜孜（</t>
    </r>
    <r>
      <rPr>
        <sz val="9"/>
        <color rgb="FF000000"/>
        <rFont val="Times New Roman"/>
        <charset val="134"/>
      </rPr>
      <t>28</t>
    </r>
    <r>
      <rPr>
        <sz val="9"/>
        <color rgb="FF000000"/>
        <rFont val="方正仿宋简体"/>
        <charset val="134"/>
      </rPr>
      <t>）</t>
    </r>
    <r>
      <rPr>
        <sz val="9"/>
        <color rgb="FF000000"/>
        <rFont val="Times New Roman"/>
        <charset val="134"/>
      </rPr>
      <t>2</t>
    </r>
    <r>
      <rPr>
        <sz val="9"/>
        <color rgb="FF000000"/>
        <rFont val="方正仿宋简体"/>
        <charset val="134"/>
      </rPr>
      <t>台村、铁日木（</t>
    </r>
    <r>
      <rPr>
        <sz val="9"/>
        <color rgb="FF000000"/>
        <rFont val="Times New Roman"/>
        <charset val="134"/>
      </rPr>
      <t>30</t>
    </r>
    <r>
      <rPr>
        <sz val="9"/>
        <color rgb="FF000000"/>
        <rFont val="方正仿宋简体"/>
        <charset val="134"/>
      </rPr>
      <t>）村</t>
    </r>
    <r>
      <rPr>
        <sz val="9"/>
        <color rgb="FF000000"/>
        <rFont val="Times New Roman"/>
        <charset val="134"/>
      </rPr>
      <t>1</t>
    </r>
    <r>
      <rPr>
        <sz val="9"/>
        <color rgb="FF000000"/>
        <rFont val="方正仿宋简体"/>
        <charset val="134"/>
      </rPr>
      <t>台，成立饲草料种植合作社，每个合作社配备大型玉米收割机，主要作业与上游</t>
    </r>
    <r>
      <rPr>
        <sz val="9"/>
        <color rgb="FF000000"/>
        <rFont val="Times New Roman"/>
        <charset val="134"/>
      </rPr>
      <t>5</t>
    </r>
    <r>
      <rPr>
        <sz val="9"/>
        <color rgb="FF000000"/>
        <rFont val="方正仿宋简体"/>
        <charset val="134"/>
      </rPr>
      <t>个乡镇玉米收割、打包；三是投资</t>
    </r>
    <r>
      <rPr>
        <sz val="9"/>
        <color rgb="FF000000"/>
        <rFont val="Times New Roman"/>
        <charset val="134"/>
      </rPr>
      <t>45</t>
    </r>
    <r>
      <rPr>
        <sz val="9"/>
        <color rgb="FF000000"/>
        <rFont val="方正仿宋简体"/>
        <charset val="134"/>
      </rPr>
      <t>万元，恰尔巴格乡阿拉格尔买里（</t>
    </r>
    <r>
      <rPr>
        <sz val="9"/>
        <color rgb="FF000000"/>
        <rFont val="Times New Roman"/>
        <charset val="134"/>
      </rPr>
      <t>6</t>
    </r>
    <r>
      <rPr>
        <sz val="9"/>
        <color rgb="FF000000"/>
        <rFont val="方正仿宋简体"/>
        <charset val="134"/>
      </rPr>
      <t>）村、塔格阿勒迪（</t>
    </r>
    <r>
      <rPr>
        <sz val="9"/>
        <color rgb="FF000000"/>
        <rFont val="Times New Roman"/>
        <charset val="134"/>
      </rPr>
      <t>7</t>
    </r>
    <r>
      <rPr>
        <sz val="9"/>
        <color rgb="FF000000"/>
        <rFont val="方正仿宋简体"/>
        <charset val="134"/>
      </rPr>
      <t>）村、奥依阔坦（</t>
    </r>
    <r>
      <rPr>
        <sz val="9"/>
        <color rgb="FF000000"/>
        <rFont val="Times New Roman"/>
        <charset val="134"/>
      </rPr>
      <t>11</t>
    </r>
    <r>
      <rPr>
        <sz val="9"/>
        <color rgb="FF000000"/>
        <rFont val="方正仿宋简体"/>
        <charset val="134"/>
      </rPr>
      <t>）村购置饲料收割机</t>
    </r>
    <r>
      <rPr>
        <sz val="9"/>
        <color rgb="FF000000"/>
        <rFont val="Times New Roman"/>
        <charset val="134"/>
      </rPr>
      <t>3</t>
    </r>
    <r>
      <rPr>
        <sz val="9"/>
        <color rgb="FF000000"/>
        <rFont val="方正仿宋简体"/>
        <charset val="134"/>
      </rPr>
      <t>台，每台</t>
    </r>
    <r>
      <rPr>
        <sz val="9"/>
        <color rgb="FF000000"/>
        <rFont val="Times New Roman"/>
        <charset val="134"/>
      </rPr>
      <t>15</t>
    </r>
    <r>
      <rPr>
        <sz val="9"/>
        <color rgb="FF000000"/>
        <rFont val="方正仿宋简体"/>
        <charset val="134"/>
      </rPr>
      <t>万元，设备产权归村委会所有，由合作社统一经营管理，合作社与村委会签订机械租赁；</t>
    </r>
    <r>
      <rPr>
        <sz val="9"/>
        <color rgb="FFFF0000"/>
        <rFont val="方正仿宋简体"/>
        <charset val="134"/>
      </rPr>
      <t>五是投资</t>
    </r>
    <r>
      <rPr>
        <sz val="9"/>
        <color rgb="FFFF0000"/>
        <rFont val="Times New Roman"/>
        <charset val="134"/>
      </rPr>
      <t>60</t>
    </r>
    <r>
      <rPr>
        <sz val="9"/>
        <color rgb="FFFF0000"/>
        <rFont val="方正仿宋简体"/>
        <charset val="134"/>
      </rPr>
      <t>万元，为色力布亚镇科克力干塔勒（</t>
    </r>
    <r>
      <rPr>
        <sz val="9"/>
        <color rgb="FFFF0000"/>
        <rFont val="Times New Roman"/>
        <charset val="134"/>
      </rPr>
      <t>6</t>
    </r>
    <r>
      <rPr>
        <sz val="9"/>
        <color rgb="FFFF0000"/>
        <rFont val="方正仿宋简体"/>
        <charset val="134"/>
      </rPr>
      <t>）村、阿克墩结米（</t>
    </r>
    <r>
      <rPr>
        <sz val="9"/>
        <color rgb="FFFF0000"/>
        <rFont val="Times New Roman"/>
        <charset val="134"/>
      </rPr>
      <t>13</t>
    </r>
    <r>
      <rPr>
        <sz val="9"/>
        <color rgb="FFFF0000"/>
        <rFont val="方正仿宋简体"/>
        <charset val="134"/>
      </rPr>
      <t>）村各购置</t>
    </r>
    <r>
      <rPr>
        <sz val="9"/>
        <color rgb="FFFF0000"/>
        <rFont val="Times New Roman"/>
        <charset val="134"/>
      </rPr>
      <t>1</t>
    </r>
    <r>
      <rPr>
        <sz val="9"/>
        <color rgb="FFFF0000"/>
        <rFont val="方正仿宋简体"/>
        <charset val="134"/>
      </rPr>
      <t>台青贮收割机，解决青贮饲料收割问题，提高青贮饲料收割效率，项目建成后承包给合作社使用，由合作社按照每年不低于投资额的</t>
    </r>
    <r>
      <rPr>
        <sz val="9"/>
        <color rgb="FFFF0000"/>
        <rFont val="Times New Roman"/>
        <charset val="134"/>
      </rPr>
      <t>8%</t>
    </r>
    <r>
      <rPr>
        <sz val="9"/>
        <color rgb="FFFF0000"/>
        <rFont val="方正仿宋简体"/>
        <charset val="134"/>
      </rPr>
      <t>缴纳承包费，用作村集体经济或对贫困户进行分红。</t>
    </r>
    <r>
      <rPr>
        <sz val="9"/>
        <color rgb="FF000000"/>
        <rFont val="Times New Roman"/>
        <charset val="134"/>
      </rPr>
      <t xml:space="preserve">
4. </t>
    </r>
    <r>
      <rPr>
        <sz val="9"/>
        <color rgb="FF000000"/>
        <rFont val="方正仿宋简体"/>
        <charset val="134"/>
      </rPr>
      <t>投资</t>
    </r>
    <r>
      <rPr>
        <sz val="9"/>
        <color rgb="FF000000"/>
        <rFont val="Times New Roman"/>
        <charset val="134"/>
      </rPr>
      <t>375</t>
    </r>
    <r>
      <rPr>
        <sz val="9"/>
        <color rgb="FF000000"/>
        <rFont val="方正仿宋简体"/>
        <charset val="134"/>
      </rPr>
      <t>万元，购买小麦秸秆打包机</t>
    </r>
    <r>
      <rPr>
        <sz val="9"/>
        <color rgb="FF000000"/>
        <rFont val="Times New Roman"/>
        <charset val="134"/>
      </rPr>
      <t>23</t>
    </r>
    <r>
      <rPr>
        <sz val="9"/>
        <color rgb="FF000000"/>
        <rFont val="方正仿宋简体"/>
        <charset val="134"/>
      </rPr>
      <t>台，每台</t>
    </r>
    <r>
      <rPr>
        <sz val="9"/>
        <color rgb="FF000000"/>
        <rFont val="Times New Roman"/>
        <charset val="134"/>
      </rPr>
      <t>15</t>
    </r>
    <r>
      <rPr>
        <sz val="9"/>
        <color rgb="FF000000"/>
        <rFont val="方正仿宋简体"/>
        <charset val="134"/>
      </rPr>
      <t>万元；①投资</t>
    </r>
    <r>
      <rPr>
        <sz val="9"/>
        <color rgb="FF000000"/>
        <rFont val="Times New Roman"/>
        <charset val="134"/>
      </rPr>
      <t>30</t>
    </r>
    <r>
      <rPr>
        <sz val="9"/>
        <color rgb="FF000000"/>
        <rFont val="方正仿宋简体"/>
        <charset val="134"/>
      </rPr>
      <t>万，为恰尔巴格乡郎喀勒克（</t>
    </r>
    <r>
      <rPr>
        <sz val="9"/>
        <color rgb="FF000000"/>
        <rFont val="Times New Roman"/>
        <charset val="134"/>
      </rPr>
      <t>18</t>
    </r>
    <r>
      <rPr>
        <sz val="9"/>
        <color rgb="FF000000"/>
        <rFont val="方正仿宋简体"/>
        <charset val="134"/>
      </rPr>
      <t>）村、阿拉格尔买里（</t>
    </r>
    <r>
      <rPr>
        <sz val="9"/>
        <color rgb="FF000000"/>
        <rFont val="Times New Roman"/>
        <charset val="134"/>
      </rPr>
      <t>6</t>
    </r>
    <r>
      <rPr>
        <sz val="9"/>
        <color rgb="FF000000"/>
        <rFont val="方正仿宋简体"/>
        <charset val="134"/>
      </rPr>
      <t>）村各购买小麦打包机</t>
    </r>
    <r>
      <rPr>
        <sz val="9"/>
        <color rgb="FF000000"/>
        <rFont val="Times New Roman"/>
        <charset val="134"/>
      </rPr>
      <t>1</t>
    </r>
    <r>
      <rPr>
        <sz val="9"/>
        <color rgb="FF000000"/>
        <rFont val="方正仿宋简体"/>
        <charset val="134"/>
      </rPr>
      <t>台，设备由合作社统一管理，主要是用于农户种植小麦秸秆、玉米等饲草料打包加工等操作，有利于发展饲草料种植发展，解决农户饲草料收集困难的问题，项目建设成后带动村级饲草料种植发展和家庭畜牧业发展，为饲草料种植带来便捷同时提升农户饲草料种植积极性，从而增加收入；②投资</t>
    </r>
    <r>
      <rPr>
        <sz val="9"/>
        <color rgb="FF000000"/>
        <rFont val="Times New Roman"/>
        <charset val="134"/>
      </rPr>
      <t>315</t>
    </r>
    <r>
      <rPr>
        <sz val="9"/>
        <color rgb="FF000000"/>
        <rFont val="方正仿宋简体"/>
        <charset val="134"/>
      </rPr>
      <t>万，为阿克萨克马热勒乡购买小麦秸秆打包机</t>
    </r>
    <r>
      <rPr>
        <sz val="9"/>
        <color rgb="FF000000"/>
        <rFont val="Times New Roman"/>
        <charset val="134"/>
      </rPr>
      <t>21</t>
    </r>
    <r>
      <rPr>
        <sz val="9"/>
        <color rgb="FF000000"/>
        <rFont val="方正仿宋简体"/>
        <charset val="134"/>
      </rPr>
      <t>台，由合作社统一管理运营；③投资</t>
    </r>
    <r>
      <rPr>
        <sz val="9"/>
        <color rgb="FF000000"/>
        <rFont val="Times New Roman"/>
        <charset val="134"/>
      </rPr>
      <t>30</t>
    </r>
    <r>
      <rPr>
        <sz val="9"/>
        <color rgb="FF000000"/>
        <rFont val="方正仿宋简体"/>
        <charset val="134"/>
      </rPr>
      <t>万元，为夏马勒乡古勒巴格（</t>
    </r>
    <r>
      <rPr>
        <sz val="9"/>
        <color rgb="FF000000"/>
        <rFont val="Times New Roman"/>
        <charset val="134"/>
      </rPr>
      <t>3</t>
    </r>
    <r>
      <rPr>
        <sz val="9"/>
        <color rgb="FF000000"/>
        <rFont val="方正仿宋简体"/>
        <charset val="134"/>
      </rPr>
      <t>）村购买小麦秸秆打包机</t>
    </r>
    <r>
      <rPr>
        <sz val="9"/>
        <color rgb="FF000000"/>
        <rFont val="Times New Roman"/>
        <charset val="134"/>
      </rPr>
      <t>2</t>
    </r>
    <r>
      <rPr>
        <sz val="9"/>
        <color rgb="FF000000"/>
        <rFont val="方正仿宋简体"/>
        <charset val="134"/>
      </rPr>
      <t>台，设备由合作社统一管理运营。</t>
    </r>
    <r>
      <rPr>
        <sz val="9"/>
        <color rgb="FF000000"/>
        <rFont val="Times New Roman"/>
        <charset val="134"/>
      </rPr>
      <t xml:space="preserve">
5.</t>
    </r>
    <r>
      <rPr>
        <sz val="9"/>
        <color rgb="FF000000"/>
        <rFont val="方正仿宋简体"/>
        <charset val="134"/>
      </rPr>
      <t>投资</t>
    </r>
    <r>
      <rPr>
        <sz val="9"/>
        <color rgb="FF000000"/>
        <rFont val="Times New Roman"/>
        <charset val="134"/>
      </rPr>
      <t>20</t>
    </r>
    <r>
      <rPr>
        <sz val="9"/>
        <color rgb="FF000000"/>
        <rFont val="方正仿宋简体"/>
        <charset val="134"/>
      </rPr>
      <t>万元，为阿克萨克马热勒乡购买艾草收割机</t>
    </r>
    <r>
      <rPr>
        <sz val="9"/>
        <color rgb="FF000000"/>
        <rFont val="Times New Roman"/>
        <charset val="134"/>
      </rPr>
      <t>1</t>
    </r>
    <r>
      <rPr>
        <sz val="9"/>
        <color rgb="FF000000"/>
        <rFont val="方正仿宋简体"/>
        <charset val="134"/>
      </rPr>
      <t>台，每台</t>
    </r>
    <r>
      <rPr>
        <sz val="9"/>
        <color rgb="FF000000"/>
        <rFont val="Times New Roman"/>
        <charset val="134"/>
      </rPr>
      <t>8</t>
    </r>
    <r>
      <rPr>
        <sz val="9"/>
        <color rgb="FF000000"/>
        <rFont val="方正仿宋简体"/>
        <charset val="134"/>
      </rPr>
      <t>万元，艾草打捆机</t>
    </r>
    <r>
      <rPr>
        <sz val="9"/>
        <color rgb="FF000000"/>
        <rFont val="Times New Roman"/>
        <charset val="134"/>
      </rPr>
      <t>1</t>
    </r>
    <r>
      <rPr>
        <sz val="9"/>
        <color rgb="FF000000"/>
        <rFont val="方正仿宋简体"/>
        <charset val="134"/>
      </rPr>
      <t>台，每台</t>
    </r>
    <r>
      <rPr>
        <sz val="9"/>
        <color rgb="FF000000"/>
        <rFont val="Times New Roman"/>
        <charset val="134"/>
      </rPr>
      <t>12</t>
    </r>
    <r>
      <rPr>
        <sz val="9"/>
        <color rgb="FF000000"/>
        <rFont val="方正仿宋简体"/>
        <charset val="134"/>
      </rPr>
      <t>万元，由合作社统一管理运营。</t>
    </r>
    <r>
      <rPr>
        <sz val="9"/>
        <color rgb="FF000000"/>
        <rFont val="Times New Roman"/>
        <charset val="134"/>
      </rPr>
      <t xml:space="preserve">
6.</t>
    </r>
    <r>
      <rPr>
        <sz val="9"/>
        <color rgb="FF000000"/>
        <rFont val="方正仿宋简体"/>
        <charset val="134"/>
      </rPr>
      <t>投资</t>
    </r>
    <r>
      <rPr>
        <sz val="9"/>
        <color rgb="FF000000"/>
        <rFont val="Times New Roman"/>
        <charset val="134"/>
      </rPr>
      <t>110</t>
    </r>
    <r>
      <rPr>
        <sz val="9"/>
        <color rgb="FF000000"/>
        <rFont val="方正仿宋简体"/>
        <charset val="134"/>
      </rPr>
      <t>万元，购买打药机</t>
    </r>
    <r>
      <rPr>
        <sz val="9"/>
        <color rgb="FF000000"/>
        <rFont val="Times New Roman"/>
        <charset val="134"/>
      </rPr>
      <t>36</t>
    </r>
    <r>
      <rPr>
        <sz val="9"/>
        <color rgb="FF000000"/>
        <rFont val="方正仿宋简体"/>
        <charset val="134"/>
      </rPr>
      <t>台，夏马勒乡</t>
    </r>
    <r>
      <rPr>
        <sz val="9"/>
        <color rgb="FF000000"/>
        <rFont val="Times New Roman"/>
        <charset val="134"/>
      </rPr>
      <t>1</t>
    </r>
    <r>
      <rPr>
        <sz val="9"/>
        <color rgb="FF000000"/>
        <rFont val="方正仿宋简体"/>
        <charset val="134"/>
      </rPr>
      <t>台、恰尔巴格乡</t>
    </r>
    <r>
      <rPr>
        <sz val="9"/>
        <color rgb="FF000000"/>
        <rFont val="Times New Roman"/>
        <charset val="134"/>
      </rPr>
      <t>8</t>
    </r>
    <r>
      <rPr>
        <sz val="9"/>
        <color rgb="FF000000"/>
        <rFont val="方正仿宋简体"/>
        <charset val="134"/>
      </rPr>
      <t>台、色力布亚镇</t>
    </r>
    <r>
      <rPr>
        <sz val="9"/>
        <color rgb="FF000000"/>
        <rFont val="Times New Roman"/>
        <charset val="134"/>
      </rPr>
      <t>6</t>
    </r>
    <r>
      <rPr>
        <sz val="9"/>
        <color rgb="FF000000"/>
        <rFont val="方正仿宋简体"/>
        <charset val="134"/>
      </rPr>
      <t>台、阿克萨克马热勒乡</t>
    </r>
    <r>
      <rPr>
        <sz val="9"/>
        <color rgb="FF000000"/>
        <rFont val="Times New Roman"/>
        <charset val="134"/>
      </rPr>
      <t>21</t>
    </r>
    <r>
      <rPr>
        <sz val="9"/>
        <color rgb="FF000000"/>
        <rFont val="方正仿宋简体"/>
        <charset val="134"/>
      </rPr>
      <t>台；分别是①投资</t>
    </r>
    <r>
      <rPr>
        <sz val="9"/>
        <color rgb="FF000000"/>
        <rFont val="Times New Roman"/>
        <charset val="134"/>
      </rPr>
      <t>10</t>
    </r>
    <r>
      <rPr>
        <sz val="9"/>
        <color rgb="FF000000"/>
        <rFont val="方正仿宋简体"/>
        <charset val="134"/>
      </rPr>
      <t>万元，为夏马勒乡喀什噶尔买里斯（</t>
    </r>
    <r>
      <rPr>
        <sz val="9"/>
        <color rgb="FF000000"/>
        <rFont val="Times New Roman"/>
        <charset val="134"/>
      </rPr>
      <t>1</t>
    </r>
    <r>
      <rPr>
        <sz val="9"/>
        <color rgb="FF000000"/>
        <rFont val="方正仿宋简体"/>
        <charset val="134"/>
      </rPr>
      <t>）村购置移动式打药机</t>
    </r>
    <r>
      <rPr>
        <sz val="9"/>
        <color rgb="FF000000"/>
        <rFont val="Times New Roman"/>
        <charset val="134"/>
      </rPr>
      <t>1</t>
    </r>
    <r>
      <rPr>
        <sz val="9"/>
        <color rgb="FF000000"/>
        <rFont val="方正仿宋简体"/>
        <charset val="134"/>
      </rPr>
      <t>台。资产归村委会所有，村委会将收益资金用于购买贫困户服务或救助无劳动能力家庭；②投资</t>
    </r>
    <r>
      <rPr>
        <sz val="9"/>
        <color rgb="FF000000"/>
        <rFont val="Times New Roman"/>
        <charset val="134"/>
      </rPr>
      <t>40</t>
    </r>
    <r>
      <rPr>
        <sz val="9"/>
        <color rgb="FF000000"/>
        <rFont val="方正仿宋简体"/>
        <charset val="134"/>
      </rPr>
      <t>万元，为恰尔巴格乡阿勒台买里（</t>
    </r>
    <r>
      <rPr>
        <sz val="9"/>
        <color rgb="FF000000"/>
        <rFont val="Times New Roman"/>
        <charset val="134"/>
      </rPr>
      <t>4</t>
    </r>
    <r>
      <rPr>
        <sz val="9"/>
        <color rgb="FF000000"/>
        <rFont val="方正仿宋简体"/>
        <charset val="134"/>
      </rPr>
      <t>）村、阿热买里（</t>
    </r>
    <r>
      <rPr>
        <sz val="9"/>
        <color rgb="FF000000"/>
        <rFont val="Times New Roman"/>
        <charset val="134"/>
      </rPr>
      <t>5</t>
    </r>
    <r>
      <rPr>
        <sz val="9"/>
        <color rgb="FF000000"/>
        <rFont val="方正仿宋简体"/>
        <charset val="134"/>
      </rPr>
      <t>）村、阿拉格尔买里（</t>
    </r>
    <r>
      <rPr>
        <sz val="9"/>
        <color rgb="FF000000"/>
        <rFont val="Times New Roman"/>
        <charset val="134"/>
      </rPr>
      <t>6</t>
    </r>
    <r>
      <rPr>
        <sz val="9"/>
        <color rgb="FF000000"/>
        <rFont val="方正仿宋简体"/>
        <charset val="134"/>
      </rPr>
      <t>）村、塔格阿勒迪（</t>
    </r>
    <r>
      <rPr>
        <sz val="9"/>
        <color rgb="FF000000"/>
        <rFont val="Times New Roman"/>
        <charset val="134"/>
      </rPr>
      <t>7</t>
    </r>
    <r>
      <rPr>
        <sz val="9"/>
        <color rgb="FF000000"/>
        <rFont val="方正仿宋简体"/>
        <charset val="134"/>
      </rPr>
      <t>）村、拍斯吾斯塘（</t>
    </r>
    <r>
      <rPr>
        <sz val="9"/>
        <color rgb="FF000000"/>
        <rFont val="Times New Roman"/>
        <charset val="134"/>
      </rPr>
      <t>10</t>
    </r>
    <r>
      <rPr>
        <sz val="9"/>
        <color rgb="FF000000"/>
        <rFont val="方正仿宋简体"/>
        <charset val="134"/>
      </rPr>
      <t>）村、奥依阔坦（</t>
    </r>
    <r>
      <rPr>
        <sz val="9"/>
        <color rgb="FF000000"/>
        <rFont val="Times New Roman"/>
        <charset val="134"/>
      </rPr>
      <t>11</t>
    </r>
    <r>
      <rPr>
        <sz val="9"/>
        <color rgb="FF000000"/>
        <rFont val="方正仿宋简体"/>
        <charset val="134"/>
      </rPr>
      <t>）村、郎喀勒克（</t>
    </r>
    <r>
      <rPr>
        <sz val="9"/>
        <color rgb="FF000000"/>
        <rFont val="Times New Roman"/>
        <charset val="134"/>
      </rPr>
      <t>18</t>
    </r>
    <r>
      <rPr>
        <sz val="9"/>
        <color rgb="FF000000"/>
        <rFont val="方正仿宋简体"/>
        <charset val="134"/>
      </rPr>
      <t>）村、墩买里（</t>
    </r>
    <r>
      <rPr>
        <sz val="9"/>
        <color rgb="FF000000"/>
        <rFont val="Times New Roman"/>
        <charset val="134"/>
      </rPr>
      <t>19</t>
    </r>
    <r>
      <rPr>
        <sz val="9"/>
        <color rgb="FF000000"/>
        <rFont val="方正仿宋简体"/>
        <charset val="134"/>
      </rPr>
      <t>）村</t>
    </r>
    <r>
      <rPr>
        <sz val="9"/>
        <color rgb="FF000000"/>
        <rFont val="Times New Roman"/>
        <charset val="134"/>
      </rPr>
      <t>8</t>
    </r>
    <r>
      <rPr>
        <sz val="9"/>
        <color rgb="FF000000"/>
        <rFont val="方正仿宋简体"/>
        <charset val="134"/>
      </rPr>
      <t>个贫困村购买林果业打药机</t>
    </r>
    <r>
      <rPr>
        <sz val="9"/>
        <color rgb="FF000000"/>
        <rFont val="Times New Roman"/>
        <charset val="134"/>
      </rPr>
      <t>1</t>
    </r>
    <r>
      <rPr>
        <sz val="9"/>
        <color rgb="FF000000"/>
        <rFont val="方正仿宋简体"/>
        <charset val="134"/>
      </rPr>
      <t>台，每台</t>
    </r>
    <r>
      <rPr>
        <sz val="9"/>
        <color rgb="FF000000"/>
        <rFont val="Times New Roman"/>
        <charset val="134"/>
      </rPr>
      <t>5</t>
    </r>
    <r>
      <rPr>
        <sz val="9"/>
        <color rgb="FF000000"/>
        <rFont val="方正仿宋简体"/>
        <charset val="134"/>
      </rPr>
      <t>万元；③投资</t>
    </r>
    <r>
      <rPr>
        <sz val="9"/>
        <color rgb="FF000000"/>
        <rFont val="Times New Roman"/>
        <charset val="134"/>
      </rPr>
      <t>18</t>
    </r>
    <r>
      <rPr>
        <sz val="9"/>
        <color rgb="FF000000"/>
        <rFont val="方正仿宋简体"/>
        <charset val="134"/>
      </rPr>
      <t>万元，为色力布亚镇</t>
    </r>
    <r>
      <rPr>
        <sz val="9"/>
        <color rgb="FF000000"/>
        <rFont val="Times New Roman"/>
        <charset val="134"/>
      </rPr>
      <t>3</t>
    </r>
    <r>
      <rPr>
        <sz val="9"/>
        <color rgb="FF000000"/>
        <rFont val="方正仿宋简体"/>
        <charset val="134"/>
      </rPr>
      <t>个村购置大型打药车</t>
    </r>
    <r>
      <rPr>
        <sz val="9"/>
        <color rgb="FF000000"/>
        <rFont val="Times New Roman"/>
        <charset val="134"/>
      </rPr>
      <t>6</t>
    </r>
    <r>
      <rPr>
        <sz val="9"/>
        <color rgb="FF000000"/>
        <rFont val="方正仿宋简体"/>
        <charset val="134"/>
      </rPr>
      <t>辆，每辆</t>
    </r>
    <r>
      <rPr>
        <sz val="9"/>
        <color rgb="FF000000"/>
        <rFont val="Times New Roman"/>
        <charset val="134"/>
      </rPr>
      <t>3</t>
    </r>
    <r>
      <rPr>
        <sz val="9"/>
        <color rgb="FF000000"/>
        <rFont val="方正仿宋简体"/>
        <charset val="134"/>
      </rPr>
      <t>万元，由合作社统一管理运营。其中：色力布亚镇喀拉艾肯博依（</t>
    </r>
    <r>
      <rPr>
        <sz val="9"/>
        <color rgb="FF000000"/>
        <rFont val="Times New Roman"/>
        <charset val="134"/>
      </rPr>
      <t>2</t>
    </r>
    <r>
      <rPr>
        <sz val="9"/>
        <color rgb="FF000000"/>
        <rFont val="方正仿宋简体"/>
        <charset val="134"/>
      </rPr>
      <t>）村</t>
    </r>
    <r>
      <rPr>
        <sz val="9"/>
        <color rgb="FF000000"/>
        <rFont val="Times New Roman"/>
        <charset val="134"/>
      </rPr>
      <t>2</t>
    </r>
    <r>
      <rPr>
        <sz val="9"/>
        <color rgb="FF000000"/>
        <rFont val="方正仿宋简体"/>
        <charset val="134"/>
      </rPr>
      <t>辆、昆其布隆</t>
    </r>
    <r>
      <rPr>
        <sz val="9"/>
        <color rgb="FF000000"/>
        <rFont val="Times New Roman"/>
        <charset val="134"/>
      </rPr>
      <t>(9)</t>
    </r>
    <r>
      <rPr>
        <sz val="9"/>
        <color rgb="FF000000"/>
        <rFont val="方正仿宋简体"/>
        <charset val="134"/>
      </rPr>
      <t>村</t>
    </r>
    <r>
      <rPr>
        <sz val="9"/>
        <color rgb="FF000000"/>
        <rFont val="Times New Roman"/>
        <charset val="134"/>
      </rPr>
      <t>1</t>
    </r>
    <r>
      <rPr>
        <sz val="9"/>
        <color rgb="FF000000"/>
        <rFont val="方正仿宋简体"/>
        <charset val="134"/>
      </rPr>
      <t>辆、英阿瓦提（</t>
    </r>
    <r>
      <rPr>
        <sz val="9"/>
        <color rgb="FF000000"/>
        <rFont val="Times New Roman"/>
        <charset val="134"/>
      </rPr>
      <t>18</t>
    </r>
    <r>
      <rPr>
        <sz val="9"/>
        <color rgb="FF000000"/>
        <rFont val="方正仿宋简体"/>
        <charset val="134"/>
      </rPr>
      <t>）村</t>
    </r>
    <r>
      <rPr>
        <sz val="9"/>
        <color rgb="FF000000"/>
        <rFont val="Times New Roman"/>
        <charset val="134"/>
      </rPr>
      <t>3</t>
    </r>
    <r>
      <rPr>
        <sz val="9"/>
        <color rgb="FF000000"/>
        <rFont val="方正仿宋简体"/>
        <charset val="134"/>
      </rPr>
      <t>辆（</t>
    </r>
    <r>
      <rPr>
        <sz val="9"/>
        <color rgb="FF000000"/>
        <rFont val="Times New Roman"/>
        <charset val="134"/>
      </rPr>
      <t>2</t>
    </r>
    <r>
      <rPr>
        <sz val="9"/>
        <color rgb="FF000000"/>
        <rFont val="方正仿宋简体"/>
        <charset val="134"/>
      </rPr>
      <t>、</t>
    </r>
    <r>
      <rPr>
        <sz val="9"/>
        <color rgb="FF000000"/>
        <rFont val="Times New Roman"/>
        <charset val="134"/>
      </rPr>
      <t>7</t>
    </r>
    <r>
      <rPr>
        <sz val="9"/>
        <color rgb="FF000000"/>
        <rFont val="方正仿宋简体"/>
        <charset val="134"/>
      </rPr>
      <t>、</t>
    </r>
    <r>
      <rPr>
        <sz val="9"/>
        <color rgb="FF000000"/>
        <rFont val="Times New Roman"/>
        <charset val="134"/>
      </rPr>
      <t>8</t>
    </r>
    <r>
      <rPr>
        <sz val="9"/>
        <color rgb="FF000000"/>
        <rFont val="方正仿宋简体"/>
        <charset val="134"/>
      </rPr>
      <t>小队各一辆），主要用于果林、农田进行液肥、农药，提高产量，促进农户增收；④投资</t>
    </r>
    <r>
      <rPr>
        <sz val="9"/>
        <color rgb="FF000000"/>
        <rFont val="Times New Roman"/>
        <charset val="134"/>
      </rPr>
      <t>42</t>
    </r>
    <r>
      <rPr>
        <sz val="9"/>
        <color rgb="FF000000"/>
        <rFont val="方正仿宋简体"/>
        <charset val="134"/>
      </rPr>
      <t>万，为阿克萨克马热勒乡，购置自走式三轮打药机</t>
    </r>
    <r>
      <rPr>
        <sz val="9"/>
        <color rgb="FF000000"/>
        <rFont val="Times New Roman"/>
        <charset val="134"/>
      </rPr>
      <t>21</t>
    </r>
    <r>
      <rPr>
        <sz val="9"/>
        <color rgb="FF000000"/>
        <rFont val="方正仿宋简体"/>
        <charset val="134"/>
      </rPr>
      <t>辆，每辆</t>
    </r>
    <r>
      <rPr>
        <sz val="9"/>
        <color rgb="FF000000"/>
        <rFont val="Times New Roman"/>
        <charset val="134"/>
      </rPr>
      <t>2</t>
    </r>
    <r>
      <rPr>
        <sz val="9"/>
        <color rgb="FF000000"/>
        <rFont val="方正仿宋简体"/>
        <charset val="134"/>
      </rPr>
      <t>万元，由合作社统一管理运营。</t>
    </r>
    <r>
      <rPr>
        <sz val="9"/>
        <color rgb="FF000000"/>
        <rFont val="Times New Roman"/>
        <charset val="134"/>
      </rPr>
      <t xml:space="preserve">
7.</t>
    </r>
    <r>
      <rPr>
        <sz val="9"/>
        <color rgb="FF000000"/>
        <rFont val="方正仿宋简体"/>
        <charset val="134"/>
      </rPr>
      <t>投资</t>
    </r>
    <r>
      <rPr>
        <sz val="9"/>
        <color rgb="FF000000"/>
        <rFont val="Times New Roman"/>
        <charset val="134"/>
      </rPr>
      <t>40</t>
    </r>
    <r>
      <rPr>
        <sz val="9"/>
        <color rgb="FF000000"/>
        <rFont val="方正仿宋简体"/>
        <charset val="134"/>
      </rPr>
      <t>万元，为阿纳库勒乡购买起垄机（六合一）</t>
    </r>
    <r>
      <rPr>
        <sz val="9"/>
        <color rgb="FF000000"/>
        <rFont val="Times New Roman"/>
        <charset val="134"/>
      </rPr>
      <t>20</t>
    </r>
    <r>
      <rPr>
        <sz val="9"/>
        <color rgb="FF000000"/>
        <rFont val="方正仿宋简体"/>
        <charset val="134"/>
      </rPr>
      <t>台，每台</t>
    </r>
    <r>
      <rPr>
        <sz val="9"/>
        <color rgb="FF000000"/>
        <rFont val="Times New Roman"/>
        <charset val="134"/>
      </rPr>
      <t>2</t>
    </r>
    <r>
      <rPr>
        <sz val="9"/>
        <color rgb="FF000000"/>
        <rFont val="方正仿宋简体"/>
        <charset val="134"/>
      </rPr>
      <t>万元；阿纳库勒乡阿拉格尔且克（</t>
    </r>
    <r>
      <rPr>
        <sz val="9"/>
        <color rgb="FF000000"/>
        <rFont val="Times New Roman"/>
        <charset val="134"/>
      </rPr>
      <t>1</t>
    </r>
    <r>
      <rPr>
        <sz val="9"/>
        <color rgb="FF000000"/>
        <rFont val="方正仿宋简体"/>
        <charset val="134"/>
      </rPr>
      <t>）村</t>
    </r>
    <r>
      <rPr>
        <sz val="9"/>
        <color rgb="FF000000"/>
        <rFont val="Times New Roman"/>
        <charset val="134"/>
      </rPr>
      <t>10</t>
    </r>
    <r>
      <rPr>
        <sz val="9"/>
        <color rgb="FF000000"/>
        <rFont val="方正仿宋简体"/>
        <charset val="134"/>
      </rPr>
      <t>台、阿恰勒（</t>
    </r>
    <r>
      <rPr>
        <sz val="9"/>
        <color rgb="FF000000"/>
        <rFont val="Times New Roman"/>
        <charset val="134"/>
      </rPr>
      <t>3</t>
    </r>
    <r>
      <rPr>
        <sz val="9"/>
        <color rgb="FF000000"/>
        <rFont val="方正仿宋简体"/>
        <charset val="134"/>
      </rPr>
      <t>）村</t>
    </r>
    <r>
      <rPr>
        <sz val="9"/>
        <color rgb="FF000000"/>
        <rFont val="Times New Roman"/>
        <charset val="134"/>
      </rPr>
      <t>6</t>
    </r>
    <r>
      <rPr>
        <sz val="9"/>
        <color rgb="FF000000"/>
        <rFont val="方正仿宋简体"/>
        <charset val="134"/>
      </rPr>
      <t>台、拜什吐普（</t>
    </r>
    <r>
      <rPr>
        <sz val="9"/>
        <color rgb="FF000000"/>
        <rFont val="Times New Roman"/>
        <charset val="134"/>
      </rPr>
      <t>9</t>
    </r>
    <r>
      <rPr>
        <sz val="9"/>
        <color rgb="FF000000"/>
        <rFont val="方正仿宋简体"/>
        <charset val="134"/>
      </rPr>
      <t>）村</t>
    </r>
    <r>
      <rPr>
        <sz val="9"/>
        <color rgb="FF000000"/>
        <rFont val="Times New Roman"/>
        <charset val="134"/>
      </rPr>
      <t>4</t>
    </r>
    <r>
      <rPr>
        <sz val="9"/>
        <color rgb="FF000000"/>
        <rFont val="方正仿宋简体"/>
        <charset val="134"/>
      </rPr>
      <t>台。</t>
    </r>
    <r>
      <rPr>
        <sz val="9"/>
        <color rgb="FF000000"/>
        <rFont val="Times New Roman"/>
        <charset val="134"/>
      </rPr>
      <t xml:space="preserve">
8.</t>
    </r>
    <r>
      <rPr>
        <sz val="9"/>
        <color rgb="FF000000"/>
        <rFont val="方正仿宋简体"/>
        <charset val="134"/>
      </rPr>
      <t>投资</t>
    </r>
    <r>
      <rPr>
        <sz val="9"/>
        <color rgb="FF000000"/>
        <rFont val="Times New Roman"/>
        <charset val="134"/>
      </rPr>
      <t>18.5</t>
    </r>
    <r>
      <rPr>
        <sz val="9"/>
        <color rgb="FF000000"/>
        <rFont val="方正仿宋简体"/>
        <charset val="134"/>
      </rPr>
      <t>万元，购买插苗机</t>
    </r>
    <r>
      <rPr>
        <sz val="9"/>
        <color rgb="FF000000"/>
        <rFont val="Times New Roman"/>
        <charset val="134"/>
      </rPr>
      <t>6</t>
    </r>
    <r>
      <rPr>
        <sz val="9"/>
        <color rgb="FF000000"/>
        <rFont val="方正仿宋简体"/>
        <charset val="134"/>
      </rPr>
      <t>台，①投资</t>
    </r>
    <r>
      <rPr>
        <sz val="9"/>
        <color rgb="FF000000"/>
        <rFont val="Times New Roman"/>
        <charset val="134"/>
      </rPr>
      <t>10.5</t>
    </r>
    <r>
      <rPr>
        <sz val="9"/>
        <color rgb="FF000000"/>
        <rFont val="方正仿宋简体"/>
        <charset val="134"/>
      </rPr>
      <t>万元，为阿纳库勒乡购买插苗机</t>
    </r>
    <r>
      <rPr>
        <sz val="9"/>
        <color rgb="FF000000"/>
        <rFont val="Times New Roman"/>
        <charset val="134"/>
      </rPr>
      <t>5</t>
    </r>
    <r>
      <rPr>
        <sz val="9"/>
        <color rgb="FF000000"/>
        <rFont val="方正仿宋简体"/>
        <charset val="134"/>
      </rPr>
      <t>台，每台</t>
    </r>
    <r>
      <rPr>
        <sz val="9"/>
        <color rgb="FF000000"/>
        <rFont val="Times New Roman"/>
        <charset val="134"/>
      </rPr>
      <t>2.1</t>
    </r>
    <r>
      <rPr>
        <sz val="9"/>
        <color rgb="FF000000"/>
        <rFont val="方正仿宋简体"/>
        <charset val="134"/>
      </rPr>
      <t>万元，其中阿拉格尔且克（</t>
    </r>
    <r>
      <rPr>
        <sz val="9"/>
        <color rgb="FF000000"/>
        <rFont val="Times New Roman"/>
        <charset val="134"/>
      </rPr>
      <t>1</t>
    </r>
    <r>
      <rPr>
        <sz val="9"/>
        <color rgb="FF000000"/>
        <rFont val="方正仿宋简体"/>
        <charset val="134"/>
      </rPr>
      <t>）村</t>
    </r>
    <r>
      <rPr>
        <sz val="9"/>
        <color rgb="FF000000"/>
        <rFont val="Times New Roman"/>
        <charset val="134"/>
      </rPr>
      <t>2</t>
    </r>
    <r>
      <rPr>
        <sz val="9"/>
        <color rgb="FF000000"/>
        <rFont val="方正仿宋简体"/>
        <charset val="134"/>
      </rPr>
      <t>台、阿恰勒（</t>
    </r>
    <r>
      <rPr>
        <sz val="9"/>
        <color rgb="FF000000"/>
        <rFont val="Times New Roman"/>
        <charset val="134"/>
      </rPr>
      <t>3</t>
    </r>
    <r>
      <rPr>
        <sz val="9"/>
        <color rgb="FF000000"/>
        <rFont val="方正仿宋简体"/>
        <charset val="134"/>
      </rPr>
      <t>）村</t>
    </r>
    <r>
      <rPr>
        <sz val="9"/>
        <color rgb="FF000000"/>
        <rFont val="Times New Roman"/>
        <charset val="134"/>
      </rPr>
      <t>1</t>
    </r>
    <r>
      <rPr>
        <sz val="9"/>
        <color rgb="FF000000"/>
        <rFont val="方正仿宋简体"/>
        <charset val="134"/>
      </rPr>
      <t>台、拜什吐普（</t>
    </r>
    <r>
      <rPr>
        <sz val="9"/>
        <color rgb="FF000000"/>
        <rFont val="Times New Roman"/>
        <charset val="134"/>
      </rPr>
      <t>9</t>
    </r>
    <r>
      <rPr>
        <sz val="9"/>
        <color rgb="FF000000"/>
        <rFont val="方正仿宋简体"/>
        <charset val="134"/>
      </rPr>
      <t>）村</t>
    </r>
    <r>
      <rPr>
        <sz val="9"/>
        <color rgb="FF000000"/>
        <rFont val="Times New Roman"/>
        <charset val="134"/>
      </rPr>
      <t>2</t>
    </r>
    <r>
      <rPr>
        <sz val="9"/>
        <color rgb="FF000000"/>
        <rFont val="方正仿宋简体"/>
        <charset val="134"/>
      </rPr>
      <t>台，以合作社的形式经营，设备产权归村委会所有</t>
    </r>
    <r>
      <rPr>
        <sz val="9"/>
        <color rgb="FF000000"/>
        <rFont val="Times New Roman"/>
        <charset val="134"/>
      </rPr>
      <t>,</t>
    </r>
    <r>
      <rPr>
        <sz val="9"/>
        <color rgb="FF000000"/>
        <rFont val="方正仿宋简体"/>
        <charset val="134"/>
      </rPr>
      <t>村委会与合作社签订租赁协议；②投资</t>
    </r>
    <r>
      <rPr>
        <sz val="9"/>
        <color rgb="FF000000"/>
        <rFont val="Times New Roman"/>
        <charset val="134"/>
      </rPr>
      <t>8</t>
    </r>
    <r>
      <rPr>
        <sz val="9"/>
        <color rgb="FF000000"/>
        <rFont val="方正仿宋简体"/>
        <charset val="134"/>
      </rPr>
      <t>万元，为阿克萨克马热勒乡</t>
    </r>
    <r>
      <rPr>
        <sz val="9"/>
        <color rgb="FF000000"/>
        <rFont val="Times New Roman"/>
        <charset val="134"/>
      </rPr>
      <t>1</t>
    </r>
    <r>
      <rPr>
        <sz val="9"/>
        <color rgb="FF000000"/>
        <rFont val="方正仿宋简体"/>
        <charset val="134"/>
      </rPr>
      <t>台自走式葱苗移栽机，每台</t>
    </r>
    <r>
      <rPr>
        <sz val="9"/>
        <color rgb="FF000000"/>
        <rFont val="Times New Roman"/>
        <charset val="134"/>
      </rPr>
      <t>8</t>
    </r>
    <r>
      <rPr>
        <sz val="9"/>
        <color rgb="FF000000"/>
        <rFont val="方正仿宋简体"/>
        <charset val="134"/>
      </rPr>
      <t>万元</t>
    </r>
    <r>
      <rPr>
        <sz val="9"/>
        <color rgb="FF000000"/>
        <rFont val="Times New Roman"/>
        <charset val="134"/>
      </rPr>
      <t xml:space="preserve">
9.</t>
    </r>
    <r>
      <rPr>
        <sz val="9"/>
        <color rgb="FF000000"/>
        <rFont val="方正仿宋简体"/>
        <charset val="134"/>
      </rPr>
      <t>投资</t>
    </r>
    <r>
      <rPr>
        <sz val="9"/>
        <color rgb="FF000000"/>
        <rFont val="Times New Roman"/>
        <charset val="134"/>
      </rPr>
      <t>0.85</t>
    </r>
    <r>
      <rPr>
        <sz val="9"/>
        <color rgb="FF000000"/>
        <rFont val="方正仿宋简体"/>
        <charset val="134"/>
      </rPr>
      <t>万元，为夏马勒乡盖买（</t>
    </r>
    <r>
      <rPr>
        <sz val="9"/>
        <color rgb="FF000000"/>
        <rFont val="Times New Roman"/>
        <charset val="134"/>
      </rPr>
      <t>9</t>
    </r>
    <r>
      <rPr>
        <sz val="9"/>
        <color rgb="FF000000"/>
        <rFont val="方正仿宋简体"/>
        <charset val="134"/>
      </rPr>
      <t>）村购买玉米播种机</t>
    </r>
    <r>
      <rPr>
        <sz val="9"/>
        <color rgb="FF000000"/>
        <rFont val="Times New Roman"/>
        <charset val="134"/>
      </rPr>
      <t>1</t>
    </r>
    <r>
      <rPr>
        <sz val="9"/>
        <color rgb="FF000000"/>
        <rFont val="方正仿宋简体"/>
        <charset val="134"/>
      </rPr>
      <t>台，每台</t>
    </r>
    <r>
      <rPr>
        <sz val="9"/>
        <color rgb="FF000000"/>
        <rFont val="Times New Roman"/>
        <charset val="134"/>
      </rPr>
      <t>0.85</t>
    </r>
    <r>
      <rPr>
        <sz val="9"/>
        <color rgb="FF000000"/>
        <rFont val="方正仿宋简体"/>
        <charset val="134"/>
      </rPr>
      <t>万元。</t>
    </r>
    <r>
      <rPr>
        <sz val="9"/>
        <color rgb="FF000000"/>
        <rFont val="Times New Roman"/>
        <charset val="134"/>
      </rPr>
      <t xml:space="preserve">
10.</t>
    </r>
    <r>
      <rPr>
        <sz val="9"/>
        <color rgb="FF000000"/>
        <rFont val="方正仿宋简体"/>
        <charset val="134"/>
      </rPr>
      <t>投资</t>
    </r>
    <r>
      <rPr>
        <sz val="9"/>
        <color rgb="FF000000"/>
        <rFont val="Times New Roman"/>
        <charset val="134"/>
      </rPr>
      <t>0.8</t>
    </r>
    <r>
      <rPr>
        <sz val="9"/>
        <color rgb="FF000000"/>
        <rFont val="方正仿宋简体"/>
        <charset val="134"/>
      </rPr>
      <t>万元，为夏马勒乡盖买（</t>
    </r>
    <r>
      <rPr>
        <sz val="9"/>
        <color rgb="FF000000"/>
        <rFont val="Times New Roman"/>
        <charset val="134"/>
      </rPr>
      <t>9</t>
    </r>
    <r>
      <rPr>
        <sz val="9"/>
        <color rgb="FF000000"/>
        <rFont val="方正仿宋简体"/>
        <charset val="134"/>
      </rPr>
      <t>）村购买小麦播种机</t>
    </r>
    <r>
      <rPr>
        <sz val="9"/>
        <color rgb="FF000000"/>
        <rFont val="Times New Roman"/>
        <charset val="134"/>
      </rPr>
      <t>1</t>
    </r>
    <r>
      <rPr>
        <sz val="9"/>
        <color rgb="FF000000"/>
        <rFont val="方正仿宋简体"/>
        <charset val="134"/>
      </rPr>
      <t>台，每台</t>
    </r>
    <r>
      <rPr>
        <sz val="9"/>
        <color rgb="FF000000"/>
        <rFont val="Times New Roman"/>
        <charset val="134"/>
      </rPr>
      <t>0.8</t>
    </r>
    <r>
      <rPr>
        <sz val="9"/>
        <color rgb="FF000000"/>
        <rFont val="方正仿宋简体"/>
        <charset val="134"/>
      </rPr>
      <t>万元。</t>
    </r>
    <r>
      <rPr>
        <sz val="9"/>
        <color rgb="FF000000"/>
        <rFont val="Times New Roman"/>
        <charset val="134"/>
      </rPr>
      <t xml:space="preserve">
11.</t>
    </r>
    <r>
      <rPr>
        <sz val="9"/>
        <color rgb="FF000000"/>
        <rFont val="方正仿宋简体"/>
        <charset val="134"/>
      </rPr>
      <t>投资</t>
    </r>
    <r>
      <rPr>
        <sz val="9"/>
        <color rgb="FF000000"/>
        <rFont val="Times New Roman"/>
        <charset val="134"/>
      </rPr>
      <t>380</t>
    </r>
    <r>
      <rPr>
        <sz val="9"/>
        <color rgb="FF000000"/>
        <rFont val="方正仿宋简体"/>
        <charset val="134"/>
      </rPr>
      <t>万，购置采棉机</t>
    </r>
    <r>
      <rPr>
        <sz val="9"/>
        <color rgb="FF000000"/>
        <rFont val="Times New Roman"/>
        <charset val="134"/>
      </rPr>
      <t>2</t>
    </r>
    <r>
      <rPr>
        <sz val="9"/>
        <color rgb="FF000000"/>
        <rFont val="方正仿宋简体"/>
        <charset val="134"/>
      </rPr>
      <t>米宽</t>
    </r>
    <r>
      <rPr>
        <sz val="9"/>
        <color rgb="FF000000"/>
        <rFont val="Times New Roman"/>
        <charset val="134"/>
      </rPr>
      <t>1</t>
    </r>
    <r>
      <rPr>
        <sz val="9"/>
        <color rgb="FF000000"/>
        <rFont val="方正仿宋简体"/>
        <charset val="134"/>
      </rPr>
      <t>台、</t>
    </r>
    <r>
      <rPr>
        <sz val="9"/>
        <color rgb="FF000000"/>
        <rFont val="Times New Roman"/>
        <charset val="134"/>
      </rPr>
      <t>3</t>
    </r>
    <r>
      <rPr>
        <sz val="9"/>
        <color rgb="FF000000"/>
        <rFont val="方正仿宋简体"/>
        <charset val="134"/>
      </rPr>
      <t>米宽</t>
    </r>
    <r>
      <rPr>
        <sz val="9"/>
        <color rgb="FF000000"/>
        <rFont val="Times New Roman"/>
        <charset val="134"/>
      </rPr>
      <t>2</t>
    </r>
    <r>
      <rPr>
        <sz val="9"/>
        <color rgb="FF000000"/>
        <rFont val="方正仿宋简体"/>
        <charset val="134"/>
      </rPr>
      <t>台，</t>
    </r>
    <r>
      <rPr>
        <sz val="9"/>
        <color rgb="FF000000"/>
        <rFont val="Times New Roman"/>
        <charset val="134"/>
      </rPr>
      <t>2</t>
    </r>
    <r>
      <rPr>
        <sz val="9"/>
        <color rgb="FF000000"/>
        <rFont val="方正仿宋简体"/>
        <charset val="134"/>
      </rPr>
      <t>米宽每台</t>
    </r>
    <r>
      <rPr>
        <sz val="9"/>
        <color rgb="FF000000"/>
        <rFont val="Times New Roman"/>
        <charset val="134"/>
      </rPr>
      <t>120</t>
    </r>
    <r>
      <rPr>
        <sz val="9"/>
        <color rgb="FF000000"/>
        <rFont val="方正仿宋简体"/>
        <charset val="134"/>
      </rPr>
      <t>万元，</t>
    </r>
    <r>
      <rPr>
        <sz val="9"/>
        <color rgb="FF000000"/>
        <rFont val="Times New Roman"/>
        <charset val="134"/>
      </rPr>
      <t>3</t>
    </r>
    <r>
      <rPr>
        <sz val="9"/>
        <color rgb="FF000000"/>
        <rFont val="方正仿宋简体"/>
        <charset val="134"/>
      </rPr>
      <t>米宽每台</t>
    </r>
    <r>
      <rPr>
        <sz val="9"/>
        <color rgb="FF000000"/>
        <rFont val="Times New Roman"/>
        <charset val="134"/>
      </rPr>
      <t>130</t>
    </r>
    <r>
      <rPr>
        <sz val="9"/>
        <color rgb="FF000000"/>
        <rFont val="方正仿宋简体"/>
        <charset val="134"/>
      </rPr>
      <t>万元，其中恰尔巴格乡其盖里克（</t>
    </r>
    <r>
      <rPr>
        <sz val="9"/>
        <color rgb="FF000000"/>
        <rFont val="Times New Roman"/>
        <charset val="134"/>
      </rPr>
      <t>12</t>
    </r>
    <r>
      <rPr>
        <sz val="9"/>
        <color rgb="FF000000"/>
        <rFont val="方正仿宋简体"/>
        <charset val="134"/>
      </rPr>
      <t>）村</t>
    </r>
    <r>
      <rPr>
        <sz val="9"/>
        <color rgb="FF000000"/>
        <rFont val="Times New Roman"/>
        <charset val="134"/>
      </rPr>
      <t>2</t>
    </r>
    <r>
      <rPr>
        <sz val="9"/>
        <color rgb="FF000000"/>
        <rFont val="方正仿宋简体"/>
        <charset val="134"/>
      </rPr>
      <t>米宽</t>
    </r>
    <r>
      <rPr>
        <sz val="9"/>
        <color rgb="FF000000"/>
        <rFont val="Times New Roman"/>
        <charset val="134"/>
      </rPr>
      <t>1</t>
    </r>
    <r>
      <rPr>
        <sz val="9"/>
        <color rgb="FF000000"/>
        <rFont val="方正仿宋简体"/>
        <charset val="134"/>
      </rPr>
      <t>台，阿瓦提镇库勒博依（</t>
    </r>
    <r>
      <rPr>
        <sz val="9"/>
        <color rgb="FF000000"/>
        <rFont val="Times New Roman"/>
        <charset val="134"/>
      </rPr>
      <t>16</t>
    </r>
    <r>
      <rPr>
        <sz val="9"/>
        <color rgb="FF000000"/>
        <rFont val="方正仿宋简体"/>
        <charset val="134"/>
      </rPr>
      <t>）村</t>
    </r>
    <r>
      <rPr>
        <sz val="9"/>
        <color rgb="FF000000"/>
        <rFont val="Times New Roman"/>
        <charset val="134"/>
      </rPr>
      <t>2</t>
    </r>
    <r>
      <rPr>
        <sz val="9"/>
        <color rgb="FF000000"/>
        <rFont val="方正仿宋简体"/>
        <charset val="134"/>
      </rPr>
      <t>台托管至库勒博依（</t>
    </r>
    <r>
      <rPr>
        <sz val="9"/>
        <color rgb="FF000000"/>
        <rFont val="Times New Roman"/>
        <charset val="134"/>
      </rPr>
      <t>16</t>
    </r>
    <r>
      <rPr>
        <sz val="9"/>
        <color rgb="FF000000"/>
        <rFont val="方正仿宋简体"/>
        <charset val="134"/>
      </rPr>
      <t>）村农机合作社，阿瓦提镇每年按设备资金额的</t>
    </r>
    <r>
      <rPr>
        <sz val="9"/>
        <color rgb="FF000000"/>
        <rFont val="Times New Roman"/>
        <charset val="134"/>
      </rPr>
      <t>15%</t>
    </r>
    <r>
      <rPr>
        <sz val="9"/>
        <color rgb="FF000000"/>
        <rFont val="方正仿宋简体"/>
        <charset val="134"/>
      </rPr>
      <t>收取租赁费。</t>
    </r>
    <r>
      <rPr>
        <sz val="9"/>
        <color rgb="FF000000"/>
        <rFont val="Times New Roman"/>
        <charset val="134"/>
      </rPr>
      <t xml:space="preserve">
12.</t>
    </r>
    <r>
      <rPr>
        <sz val="9"/>
        <color rgb="FF000000"/>
        <rFont val="方正仿宋简体"/>
        <charset val="134"/>
      </rPr>
      <t>投资</t>
    </r>
    <r>
      <rPr>
        <sz val="9"/>
        <color rgb="FF000000"/>
        <rFont val="Times New Roman"/>
        <charset val="134"/>
      </rPr>
      <t>240</t>
    </r>
    <r>
      <rPr>
        <sz val="9"/>
        <color rgb="FF000000"/>
        <rFont val="方正仿宋简体"/>
        <charset val="134"/>
      </rPr>
      <t>万元，购买残膜回收机</t>
    </r>
    <r>
      <rPr>
        <sz val="9"/>
        <color rgb="FF000000"/>
        <rFont val="Times New Roman"/>
        <charset val="134"/>
      </rPr>
      <t>12</t>
    </r>
    <r>
      <rPr>
        <sz val="9"/>
        <color rgb="FF000000"/>
        <rFont val="方正仿宋简体"/>
        <charset val="134"/>
      </rPr>
      <t>台，每台</t>
    </r>
    <r>
      <rPr>
        <sz val="9"/>
        <color rgb="FF000000"/>
        <rFont val="Times New Roman"/>
        <charset val="134"/>
      </rPr>
      <t>20</t>
    </r>
    <r>
      <rPr>
        <sz val="9"/>
        <color rgb="FF000000"/>
        <rFont val="方正仿宋简体"/>
        <charset val="134"/>
      </rPr>
      <t>万元，阿纳库勒乡</t>
    </r>
    <r>
      <rPr>
        <sz val="9"/>
        <color rgb="FF000000"/>
        <rFont val="Times New Roman"/>
        <charset val="134"/>
      </rPr>
      <t>6</t>
    </r>
    <r>
      <rPr>
        <sz val="9"/>
        <color rgb="FF000000"/>
        <rFont val="方正仿宋简体"/>
        <charset val="134"/>
      </rPr>
      <t>台，恰尔巴格乡</t>
    </r>
    <r>
      <rPr>
        <sz val="9"/>
        <color rgb="FF000000"/>
        <rFont val="Times New Roman"/>
        <charset val="134"/>
      </rPr>
      <t>2</t>
    </r>
    <r>
      <rPr>
        <sz val="9"/>
        <color rgb="FF000000"/>
        <rFont val="方正仿宋简体"/>
        <charset val="134"/>
      </rPr>
      <t>台，阿克萨克马热勒乡</t>
    </r>
    <r>
      <rPr>
        <sz val="9"/>
        <color rgb="FF000000"/>
        <rFont val="Times New Roman"/>
        <charset val="134"/>
      </rPr>
      <t>4</t>
    </r>
    <r>
      <rPr>
        <sz val="9"/>
        <color rgb="FF000000"/>
        <rFont val="方正仿宋简体"/>
        <charset val="134"/>
      </rPr>
      <t>台；分别是阿纳库勒乡阿拉格尔且克（</t>
    </r>
    <r>
      <rPr>
        <sz val="9"/>
        <color rgb="FF000000"/>
        <rFont val="Times New Roman"/>
        <charset val="134"/>
      </rPr>
      <t>1</t>
    </r>
    <r>
      <rPr>
        <sz val="9"/>
        <color rgb="FF000000"/>
        <rFont val="方正仿宋简体"/>
        <charset val="134"/>
      </rPr>
      <t>）村</t>
    </r>
    <r>
      <rPr>
        <sz val="9"/>
        <color rgb="FF000000"/>
        <rFont val="Times New Roman"/>
        <charset val="134"/>
      </rPr>
      <t>6</t>
    </r>
    <r>
      <rPr>
        <sz val="9"/>
        <color rgb="FF000000"/>
        <rFont val="方正仿宋简体"/>
        <charset val="134"/>
      </rPr>
      <t>台；恰尔巴格乡其盖里克（</t>
    </r>
    <r>
      <rPr>
        <sz val="9"/>
        <color rgb="FF000000"/>
        <rFont val="Times New Roman"/>
        <charset val="134"/>
      </rPr>
      <t>12</t>
    </r>
    <r>
      <rPr>
        <sz val="9"/>
        <color rgb="FF000000"/>
        <rFont val="方正仿宋简体"/>
        <charset val="134"/>
      </rPr>
      <t>）村</t>
    </r>
    <r>
      <rPr>
        <sz val="9"/>
        <color rgb="FF000000"/>
        <rFont val="Times New Roman"/>
        <charset val="134"/>
      </rPr>
      <t>2</t>
    </r>
    <r>
      <rPr>
        <sz val="9"/>
        <color rgb="FF000000"/>
        <rFont val="方正仿宋简体"/>
        <charset val="134"/>
      </rPr>
      <t>台；阿克萨克马热勒乡</t>
    </r>
    <r>
      <rPr>
        <sz val="9"/>
        <color rgb="FF000000"/>
        <rFont val="Times New Roman"/>
        <charset val="134"/>
      </rPr>
      <t>4</t>
    </r>
    <r>
      <rPr>
        <sz val="9"/>
        <color rgb="FF000000"/>
        <rFont val="方正仿宋简体"/>
        <charset val="134"/>
      </rPr>
      <t>台；</t>
    </r>
    <r>
      <rPr>
        <sz val="9"/>
        <color rgb="FF000000"/>
        <rFont val="Times New Roman"/>
        <charset val="134"/>
      </rPr>
      <t xml:space="preserve">
13.</t>
    </r>
    <r>
      <rPr>
        <sz val="9"/>
        <color rgb="FF000000"/>
        <rFont val="方正仿宋简体"/>
        <charset val="134"/>
      </rPr>
      <t>投资</t>
    </r>
    <r>
      <rPr>
        <sz val="9"/>
        <color rgb="FF000000"/>
        <rFont val="Times New Roman"/>
        <charset val="134"/>
      </rPr>
      <t>700</t>
    </r>
    <r>
      <rPr>
        <sz val="9"/>
        <color rgb="FF000000"/>
        <rFont val="方正仿宋简体"/>
        <charset val="134"/>
      </rPr>
      <t>万元，购置青贮玉米收割机</t>
    </r>
    <r>
      <rPr>
        <sz val="9"/>
        <color rgb="FF000000"/>
        <rFont val="Times New Roman"/>
        <charset val="134"/>
      </rPr>
      <t>28</t>
    </r>
    <r>
      <rPr>
        <sz val="9"/>
        <color rgb="FF000000"/>
        <rFont val="方正仿宋简体"/>
        <charset val="134"/>
      </rPr>
      <t>台，每台</t>
    </r>
    <r>
      <rPr>
        <sz val="9"/>
        <color rgb="FF000000"/>
        <rFont val="Times New Roman"/>
        <charset val="134"/>
      </rPr>
      <t>25</t>
    </r>
    <r>
      <rPr>
        <sz val="9"/>
        <color rgb="FF000000"/>
        <rFont val="方正仿宋简体"/>
        <charset val="134"/>
      </rPr>
      <t>万元，阿纳库勒乡</t>
    </r>
    <r>
      <rPr>
        <sz val="9"/>
        <color rgb="FF000000"/>
        <rFont val="Times New Roman"/>
        <charset val="134"/>
      </rPr>
      <t>10</t>
    </r>
    <r>
      <rPr>
        <sz val="9"/>
        <color rgb="FF000000"/>
        <rFont val="方正仿宋简体"/>
        <charset val="134"/>
      </rPr>
      <t>台、阿克萨克马热勒乡</t>
    </r>
    <r>
      <rPr>
        <sz val="9"/>
        <color rgb="FF000000"/>
        <rFont val="Times New Roman"/>
        <charset val="134"/>
      </rPr>
      <t>16</t>
    </r>
    <r>
      <rPr>
        <sz val="9"/>
        <color rgb="FF000000"/>
        <rFont val="方正仿宋简体"/>
        <charset val="134"/>
      </rPr>
      <t>台、色力布亚镇</t>
    </r>
    <r>
      <rPr>
        <sz val="9"/>
        <color rgb="FF000000"/>
        <rFont val="Times New Roman"/>
        <charset val="134"/>
      </rPr>
      <t>2</t>
    </r>
    <r>
      <rPr>
        <sz val="9"/>
        <color rgb="FF000000"/>
        <rFont val="方正仿宋简体"/>
        <charset val="134"/>
      </rPr>
      <t>台玉米收割机；分别是阿纳库勒乡阿拉格尔且克（</t>
    </r>
    <r>
      <rPr>
        <sz val="9"/>
        <color rgb="FF000000"/>
        <rFont val="Times New Roman"/>
        <charset val="134"/>
      </rPr>
      <t>1</t>
    </r>
    <r>
      <rPr>
        <sz val="9"/>
        <color rgb="FF000000"/>
        <rFont val="方正仿宋简体"/>
        <charset val="134"/>
      </rPr>
      <t>）村</t>
    </r>
    <r>
      <rPr>
        <sz val="9"/>
        <color rgb="FF000000"/>
        <rFont val="Times New Roman"/>
        <charset val="134"/>
      </rPr>
      <t>5</t>
    </r>
    <r>
      <rPr>
        <sz val="9"/>
        <color rgb="FF000000"/>
        <rFont val="方正仿宋简体"/>
        <charset val="134"/>
      </rPr>
      <t>台、阿恰勒（</t>
    </r>
    <r>
      <rPr>
        <sz val="9"/>
        <color rgb="FF000000"/>
        <rFont val="Times New Roman"/>
        <charset val="134"/>
      </rPr>
      <t>3</t>
    </r>
    <r>
      <rPr>
        <sz val="9"/>
        <color rgb="FF000000"/>
        <rFont val="方正仿宋简体"/>
        <charset val="134"/>
      </rPr>
      <t>）村</t>
    </r>
    <r>
      <rPr>
        <sz val="9"/>
        <color rgb="FF000000"/>
        <rFont val="Times New Roman"/>
        <charset val="134"/>
      </rPr>
      <t>3</t>
    </r>
    <r>
      <rPr>
        <sz val="9"/>
        <color rgb="FF000000"/>
        <rFont val="方正仿宋简体"/>
        <charset val="134"/>
      </rPr>
      <t>台、拜什吐普（</t>
    </r>
    <r>
      <rPr>
        <sz val="9"/>
        <color rgb="FF000000"/>
        <rFont val="Times New Roman"/>
        <charset val="134"/>
      </rPr>
      <t>9</t>
    </r>
    <r>
      <rPr>
        <sz val="9"/>
        <color rgb="FF000000"/>
        <rFont val="方正仿宋简体"/>
        <charset val="134"/>
      </rPr>
      <t>）村</t>
    </r>
    <r>
      <rPr>
        <sz val="9"/>
        <color rgb="FF000000"/>
        <rFont val="Times New Roman"/>
        <charset val="134"/>
      </rPr>
      <t>2</t>
    </r>
    <r>
      <rPr>
        <sz val="9"/>
        <color rgb="FF000000"/>
        <rFont val="方正仿宋简体"/>
        <charset val="134"/>
      </rPr>
      <t>台；色力布亚镇阿克墩结米（</t>
    </r>
    <r>
      <rPr>
        <sz val="9"/>
        <color rgb="FF000000"/>
        <rFont val="Times New Roman"/>
        <charset val="134"/>
      </rPr>
      <t>13</t>
    </r>
    <r>
      <rPr>
        <sz val="9"/>
        <color rgb="FF000000"/>
        <rFont val="方正仿宋简体"/>
        <charset val="134"/>
      </rPr>
      <t>）村</t>
    </r>
    <r>
      <rPr>
        <sz val="9"/>
        <color rgb="FF000000"/>
        <rFont val="Times New Roman"/>
        <charset val="134"/>
      </rPr>
      <t>1</t>
    </r>
    <r>
      <rPr>
        <sz val="9"/>
        <color rgb="FF000000"/>
        <rFont val="方正仿宋简体"/>
        <charset val="134"/>
      </rPr>
      <t>台、博孜艾日克（</t>
    </r>
    <r>
      <rPr>
        <sz val="9"/>
        <color rgb="FF000000"/>
        <rFont val="Times New Roman"/>
        <charset val="134"/>
      </rPr>
      <t>17</t>
    </r>
    <r>
      <rPr>
        <sz val="9"/>
        <color rgb="FF000000"/>
        <rFont val="方正仿宋简体"/>
        <charset val="134"/>
      </rPr>
      <t>）村</t>
    </r>
    <r>
      <rPr>
        <sz val="9"/>
        <color rgb="FF000000"/>
        <rFont val="Times New Roman"/>
        <charset val="134"/>
      </rPr>
      <t>1</t>
    </r>
    <r>
      <rPr>
        <sz val="9"/>
        <color rgb="FF000000"/>
        <rFont val="方正仿宋简体"/>
        <charset val="134"/>
      </rPr>
      <t>台；投资</t>
    </r>
    <r>
      <rPr>
        <sz val="9"/>
        <color rgb="FF000000"/>
        <rFont val="Times New Roman"/>
        <charset val="134"/>
      </rPr>
      <t>400</t>
    </r>
    <r>
      <rPr>
        <sz val="9"/>
        <color rgb="FF000000"/>
        <rFont val="方正仿宋简体"/>
        <charset val="134"/>
      </rPr>
      <t>万，为阿克萨克马热勒乡购买青贮玉米收割机</t>
    </r>
    <r>
      <rPr>
        <sz val="9"/>
        <color rgb="FF000000"/>
        <rFont val="Times New Roman"/>
        <charset val="134"/>
      </rPr>
      <t>16</t>
    </r>
    <r>
      <rPr>
        <sz val="9"/>
        <color rgb="FF000000"/>
        <rFont val="方正仿宋简体"/>
        <charset val="134"/>
      </rPr>
      <t>台，由合作社统一管理运营。</t>
    </r>
    <r>
      <rPr>
        <sz val="9"/>
        <color rgb="FF000000"/>
        <rFont val="Times New Roman"/>
        <charset val="134"/>
      </rPr>
      <t xml:space="preserve">
14.</t>
    </r>
    <r>
      <rPr>
        <sz val="9"/>
        <color rgb="FF000000"/>
        <rFont val="方正仿宋简体"/>
        <charset val="134"/>
      </rPr>
      <t>投资</t>
    </r>
    <r>
      <rPr>
        <sz val="9"/>
        <color rgb="FF000000"/>
        <rFont val="Times New Roman"/>
        <charset val="134"/>
      </rPr>
      <t>745</t>
    </r>
    <r>
      <rPr>
        <sz val="9"/>
        <color rgb="FF000000"/>
        <rFont val="方正仿宋简体"/>
        <charset val="134"/>
      </rPr>
      <t>万元，购置小麦收割机</t>
    </r>
    <r>
      <rPr>
        <sz val="9"/>
        <color rgb="FF000000"/>
        <rFont val="Times New Roman"/>
        <charset val="134"/>
      </rPr>
      <t>40</t>
    </r>
    <r>
      <rPr>
        <sz val="9"/>
        <color rgb="FF000000"/>
        <rFont val="方正仿宋简体"/>
        <charset val="134"/>
      </rPr>
      <t>台，恰尔巴格乡</t>
    </r>
    <r>
      <rPr>
        <sz val="9"/>
        <color rgb="FF000000"/>
        <rFont val="Times New Roman"/>
        <charset val="134"/>
      </rPr>
      <t>3</t>
    </r>
    <r>
      <rPr>
        <sz val="9"/>
        <color rgb="FF000000"/>
        <rFont val="方正仿宋简体"/>
        <charset val="134"/>
      </rPr>
      <t>台、阿纳库勒乡</t>
    </r>
    <r>
      <rPr>
        <sz val="9"/>
        <color rgb="FF000000"/>
        <rFont val="Times New Roman"/>
        <charset val="134"/>
      </rPr>
      <t>10</t>
    </r>
    <r>
      <rPr>
        <sz val="9"/>
        <color rgb="FF000000"/>
        <rFont val="方正仿宋简体"/>
        <charset val="134"/>
      </rPr>
      <t>台、阿克萨克马热勒乡</t>
    </r>
    <r>
      <rPr>
        <sz val="9"/>
        <color rgb="FF000000"/>
        <rFont val="Times New Roman"/>
        <charset val="134"/>
      </rPr>
      <t>21</t>
    </r>
    <r>
      <rPr>
        <sz val="9"/>
        <color rgb="FF000000"/>
        <rFont val="方正仿宋简体"/>
        <charset val="134"/>
      </rPr>
      <t>台、阿瓦提镇</t>
    </r>
    <r>
      <rPr>
        <sz val="9"/>
        <color rgb="FF000000"/>
        <rFont val="Times New Roman"/>
        <charset val="134"/>
      </rPr>
      <t>6</t>
    </r>
    <r>
      <rPr>
        <sz val="9"/>
        <color rgb="FF000000"/>
        <rFont val="方正仿宋简体"/>
        <charset val="134"/>
      </rPr>
      <t>台；分别是①投资</t>
    </r>
    <r>
      <rPr>
        <sz val="9"/>
        <color rgb="FF000000"/>
        <rFont val="Times New Roman"/>
        <charset val="134"/>
      </rPr>
      <t>90</t>
    </r>
    <r>
      <rPr>
        <sz val="9"/>
        <color rgb="FF000000"/>
        <rFont val="方正仿宋简体"/>
        <charset val="134"/>
      </rPr>
      <t>万元，为恰尔巴格乡购置小麦收割机</t>
    </r>
    <r>
      <rPr>
        <sz val="9"/>
        <color rgb="FF000000"/>
        <rFont val="Times New Roman"/>
        <charset val="134"/>
      </rPr>
      <t>3</t>
    </r>
    <r>
      <rPr>
        <sz val="9"/>
        <color rgb="FF000000"/>
        <rFont val="方正仿宋简体"/>
        <charset val="134"/>
      </rPr>
      <t>台，每台</t>
    </r>
    <r>
      <rPr>
        <sz val="9"/>
        <color rgb="FF000000"/>
        <rFont val="Times New Roman"/>
        <charset val="134"/>
      </rPr>
      <t>30</t>
    </r>
    <r>
      <rPr>
        <sz val="9"/>
        <color rgb="FF000000"/>
        <rFont val="方正仿宋简体"/>
        <charset val="134"/>
      </rPr>
      <t>万元，主要用于农业生产，闲时可增加收入，减少花销和节省收割时间，为大力发展畜牧业提供基础保障，所有权归村委会所有，承包给合作社经营，村委会收取收割机租赁租金用于村级公益事业的发展，其中：恰尔巴格乡阿拉格尔买里（</t>
    </r>
    <r>
      <rPr>
        <sz val="9"/>
        <color rgb="FF000000"/>
        <rFont val="Times New Roman"/>
        <charset val="134"/>
      </rPr>
      <t>6</t>
    </r>
    <r>
      <rPr>
        <sz val="9"/>
        <color rgb="FF000000"/>
        <rFont val="方正仿宋简体"/>
        <charset val="134"/>
      </rPr>
      <t>）村、郎喀勒克（</t>
    </r>
    <r>
      <rPr>
        <sz val="9"/>
        <color rgb="FF000000"/>
        <rFont val="Times New Roman"/>
        <charset val="134"/>
      </rPr>
      <t>18</t>
    </r>
    <r>
      <rPr>
        <sz val="9"/>
        <color rgb="FF000000"/>
        <rFont val="方正仿宋简体"/>
        <charset val="134"/>
      </rPr>
      <t>）村、苏孜克阔里（</t>
    </r>
    <r>
      <rPr>
        <sz val="9"/>
        <color rgb="FF000000"/>
        <rFont val="Times New Roman"/>
        <charset val="134"/>
      </rPr>
      <t>9</t>
    </r>
    <r>
      <rPr>
        <sz val="9"/>
        <color rgb="FF000000"/>
        <rFont val="方正仿宋简体"/>
        <charset val="134"/>
      </rPr>
      <t>）村各</t>
    </r>
    <r>
      <rPr>
        <sz val="9"/>
        <color rgb="FF000000"/>
        <rFont val="Times New Roman"/>
        <charset val="134"/>
      </rPr>
      <t>1</t>
    </r>
    <r>
      <rPr>
        <sz val="9"/>
        <color rgb="FF000000"/>
        <rFont val="方正仿宋简体"/>
        <charset val="134"/>
      </rPr>
      <t>台；②投资</t>
    </r>
    <r>
      <rPr>
        <sz val="9"/>
        <color rgb="FF000000"/>
        <rFont val="Times New Roman"/>
        <charset val="134"/>
      </rPr>
      <t>250</t>
    </r>
    <r>
      <rPr>
        <sz val="9"/>
        <color rgb="FF000000"/>
        <rFont val="方正仿宋简体"/>
        <charset val="134"/>
      </rPr>
      <t>万，每台</t>
    </r>
    <r>
      <rPr>
        <sz val="9"/>
        <color rgb="FF000000"/>
        <rFont val="Times New Roman"/>
        <charset val="134"/>
      </rPr>
      <t>25</t>
    </r>
    <r>
      <rPr>
        <sz val="9"/>
        <color rgb="FF000000"/>
        <rFont val="方正仿宋简体"/>
        <charset val="134"/>
      </rPr>
      <t>万，阿纳库勒乡阿拉格尔且克（</t>
    </r>
    <r>
      <rPr>
        <sz val="9"/>
        <color rgb="FF000000"/>
        <rFont val="Times New Roman"/>
        <charset val="134"/>
      </rPr>
      <t>1</t>
    </r>
    <r>
      <rPr>
        <sz val="9"/>
        <color rgb="FF000000"/>
        <rFont val="方正仿宋简体"/>
        <charset val="134"/>
      </rPr>
      <t>）村</t>
    </r>
    <r>
      <rPr>
        <sz val="9"/>
        <color rgb="FF000000"/>
        <rFont val="Times New Roman"/>
        <charset val="134"/>
      </rPr>
      <t>4</t>
    </r>
    <r>
      <rPr>
        <sz val="9"/>
        <color rgb="FF000000"/>
        <rFont val="方正仿宋简体"/>
        <charset val="134"/>
      </rPr>
      <t>台、阿恰勒（</t>
    </r>
    <r>
      <rPr>
        <sz val="9"/>
        <color rgb="FF000000"/>
        <rFont val="Times New Roman"/>
        <charset val="134"/>
      </rPr>
      <t>3</t>
    </r>
    <r>
      <rPr>
        <sz val="9"/>
        <color rgb="FF000000"/>
        <rFont val="方正仿宋简体"/>
        <charset val="134"/>
      </rPr>
      <t>）村</t>
    </r>
    <r>
      <rPr>
        <sz val="9"/>
        <color rgb="FF000000"/>
        <rFont val="Times New Roman"/>
        <charset val="134"/>
      </rPr>
      <t>2</t>
    </r>
    <r>
      <rPr>
        <sz val="9"/>
        <color rgb="FF000000"/>
        <rFont val="方正仿宋简体"/>
        <charset val="134"/>
      </rPr>
      <t>台、拜什吐普（</t>
    </r>
    <r>
      <rPr>
        <sz val="9"/>
        <color rgb="FF000000"/>
        <rFont val="Times New Roman"/>
        <charset val="134"/>
      </rPr>
      <t>9</t>
    </r>
    <r>
      <rPr>
        <sz val="9"/>
        <color rgb="FF000000"/>
        <rFont val="方正仿宋简体"/>
        <charset val="134"/>
      </rPr>
      <t>）村</t>
    </r>
    <r>
      <rPr>
        <sz val="9"/>
        <color rgb="FF000000"/>
        <rFont val="Times New Roman"/>
        <charset val="134"/>
      </rPr>
      <t>4</t>
    </r>
    <r>
      <rPr>
        <sz val="9"/>
        <color rgb="FF000000"/>
        <rFont val="方正仿宋简体"/>
        <charset val="134"/>
      </rPr>
      <t>台；③投资</t>
    </r>
    <r>
      <rPr>
        <sz val="9"/>
        <color rgb="FF000000"/>
        <rFont val="Times New Roman"/>
        <charset val="134"/>
      </rPr>
      <t>105</t>
    </r>
    <r>
      <rPr>
        <sz val="9"/>
        <color rgb="FF000000"/>
        <rFont val="方正仿宋简体"/>
        <charset val="134"/>
      </rPr>
      <t>万，为阿克萨克马热勒乡购买小麦收割机</t>
    </r>
    <r>
      <rPr>
        <sz val="9"/>
        <color rgb="FF000000"/>
        <rFont val="Times New Roman"/>
        <charset val="134"/>
      </rPr>
      <t>21</t>
    </r>
    <r>
      <rPr>
        <sz val="9"/>
        <color rgb="FF000000"/>
        <rFont val="方正仿宋简体"/>
        <charset val="134"/>
      </rPr>
      <t>台，合作社统一管理运营；投资</t>
    </r>
    <r>
      <rPr>
        <sz val="9"/>
        <color rgb="FF000000"/>
        <rFont val="Times New Roman"/>
        <charset val="134"/>
      </rPr>
      <t>300</t>
    </r>
    <r>
      <rPr>
        <sz val="9"/>
        <color rgb="FF000000"/>
        <rFont val="方正仿宋简体"/>
        <charset val="134"/>
      </rPr>
      <t>万元，每台</t>
    </r>
    <r>
      <rPr>
        <sz val="9"/>
        <color rgb="FF000000"/>
        <rFont val="Times New Roman"/>
        <charset val="134"/>
      </rPr>
      <t>50</t>
    </r>
    <r>
      <rPr>
        <sz val="9"/>
        <color rgb="FF000000"/>
        <rFont val="方正仿宋简体"/>
        <charset val="134"/>
      </rPr>
      <t>万元，阿瓦提镇克尔克尧勒库木（</t>
    </r>
    <r>
      <rPr>
        <sz val="9"/>
        <color rgb="FF000000"/>
        <rFont val="Times New Roman"/>
        <charset val="134"/>
      </rPr>
      <t>2</t>
    </r>
    <r>
      <rPr>
        <sz val="9"/>
        <color rgb="FF000000"/>
        <rFont val="方正仿宋简体"/>
        <charset val="134"/>
      </rPr>
      <t>）村、温艾日克（</t>
    </r>
    <r>
      <rPr>
        <sz val="9"/>
        <color rgb="FF000000"/>
        <rFont val="Times New Roman"/>
        <charset val="134"/>
      </rPr>
      <t>4</t>
    </r>
    <r>
      <rPr>
        <sz val="9"/>
        <color rgb="FF000000"/>
        <rFont val="方正仿宋简体"/>
        <charset val="134"/>
      </rPr>
      <t>）村、达其博依（</t>
    </r>
    <r>
      <rPr>
        <sz val="9"/>
        <color rgb="FF000000"/>
        <rFont val="Times New Roman"/>
        <charset val="134"/>
      </rPr>
      <t>9</t>
    </r>
    <r>
      <rPr>
        <sz val="9"/>
        <color rgb="FF000000"/>
        <rFont val="方正仿宋简体"/>
        <charset val="134"/>
      </rPr>
      <t>）村各</t>
    </r>
    <r>
      <rPr>
        <sz val="9"/>
        <color rgb="FF000000"/>
        <rFont val="Times New Roman"/>
        <charset val="134"/>
      </rPr>
      <t>2</t>
    </r>
    <r>
      <rPr>
        <sz val="9"/>
        <color rgb="FF000000"/>
        <rFont val="方正仿宋简体"/>
        <charset val="134"/>
      </rPr>
      <t>台；</t>
    </r>
    <r>
      <rPr>
        <sz val="9"/>
        <color rgb="FF000000"/>
        <rFont val="Times New Roman"/>
        <charset val="134"/>
      </rPr>
      <t xml:space="preserve">
15.</t>
    </r>
    <r>
      <rPr>
        <sz val="9"/>
        <color rgb="FF000000"/>
        <rFont val="方正仿宋简体"/>
        <charset val="134"/>
      </rPr>
      <t>投资</t>
    </r>
    <r>
      <rPr>
        <sz val="9"/>
        <color rgb="FF000000"/>
        <rFont val="Times New Roman"/>
        <charset val="134"/>
      </rPr>
      <t>109</t>
    </r>
    <r>
      <rPr>
        <sz val="9"/>
        <color rgb="FF000000"/>
        <rFont val="方正仿宋简体"/>
        <charset val="134"/>
      </rPr>
      <t>万元，购买打药无人机</t>
    </r>
    <r>
      <rPr>
        <sz val="9"/>
        <color rgb="FF000000"/>
        <rFont val="Times New Roman"/>
        <charset val="134"/>
      </rPr>
      <t>14</t>
    </r>
    <r>
      <rPr>
        <sz val="9"/>
        <color rgb="FF000000"/>
        <rFont val="方正仿宋简体"/>
        <charset val="134"/>
      </rPr>
      <t>架；①投资</t>
    </r>
    <r>
      <rPr>
        <sz val="9"/>
        <color rgb="FF000000"/>
        <rFont val="Times New Roman"/>
        <charset val="134"/>
      </rPr>
      <t>49</t>
    </r>
    <r>
      <rPr>
        <sz val="9"/>
        <color rgb="FF000000"/>
        <rFont val="方正仿宋简体"/>
        <charset val="134"/>
      </rPr>
      <t>万，为色力布亚镇阿克吾斯塘（</t>
    </r>
    <r>
      <rPr>
        <sz val="9"/>
        <color rgb="FF000000"/>
        <rFont val="Times New Roman"/>
        <charset val="134"/>
      </rPr>
      <t>4</t>
    </r>
    <r>
      <rPr>
        <sz val="9"/>
        <color rgb="FF000000"/>
        <rFont val="方正仿宋简体"/>
        <charset val="134"/>
      </rPr>
      <t>）村购买</t>
    </r>
    <r>
      <rPr>
        <sz val="9"/>
        <color rgb="FF000000"/>
        <rFont val="Times New Roman"/>
        <charset val="134"/>
      </rPr>
      <t>7</t>
    </r>
    <r>
      <rPr>
        <sz val="9"/>
        <color rgb="FF000000"/>
        <rFont val="方正仿宋简体"/>
        <charset val="134"/>
      </rPr>
      <t>架打药无人机，每驾</t>
    </r>
    <r>
      <rPr>
        <sz val="9"/>
        <color rgb="FF000000"/>
        <rFont val="Times New Roman"/>
        <charset val="134"/>
      </rPr>
      <t>7</t>
    </r>
    <r>
      <rPr>
        <sz val="9"/>
        <color rgb="FF000000"/>
        <rFont val="方正仿宋简体"/>
        <charset val="134"/>
      </rPr>
      <t>万元，承包给巴楚县爱疆农业科技有限公司，签订</t>
    </r>
    <r>
      <rPr>
        <sz val="9"/>
        <color rgb="FF000000"/>
        <rFont val="Times New Roman"/>
        <charset val="134"/>
      </rPr>
      <t>4</t>
    </r>
    <r>
      <rPr>
        <sz val="9"/>
        <color rgb="FF000000"/>
        <rFont val="方正仿宋简体"/>
        <charset val="134"/>
      </rPr>
      <t>年合同，每年按照低于市场价格</t>
    </r>
    <r>
      <rPr>
        <sz val="9"/>
        <color rgb="FF000000"/>
        <rFont val="Times New Roman"/>
        <charset val="134"/>
      </rPr>
      <t>30%</t>
    </r>
    <r>
      <rPr>
        <sz val="9"/>
        <color rgb="FF000000"/>
        <rFont val="方正仿宋简体"/>
        <charset val="134"/>
      </rPr>
      <t>统一为全镇林果、棉花、小麦、玉米等农作物打药。项目实施后可进一步降低农民负担，提高全镇农业打药效率，为现代科技农业打下基础及发挥示范引领作用；②投资</t>
    </r>
    <r>
      <rPr>
        <sz val="9"/>
        <color rgb="FF000000"/>
        <rFont val="Times New Roman"/>
        <charset val="134"/>
      </rPr>
      <t>60</t>
    </r>
    <r>
      <rPr>
        <sz val="9"/>
        <color rgb="FF000000"/>
        <rFont val="方正仿宋简体"/>
        <charset val="134"/>
      </rPr>
      <t>万，为阿克萨克马热勒乡购买</t>
    </r>
    <r>
      <rPr>
        <sz val="9"/>
        <color rgb="FF000000"/>
        <rFont val="Times New Roman"/>
        <charset val="134"/>
      </rPr>
      <t>4</t>
    </r>
    <r>
      <rPr>
        <sz val="9"/>
        <color rgb="FF000000"/>
        <rFont val="方正仿宋简体"/>
        <charset val="134"/>
      </rPr>
      <t>架打药无人机，每驾</t>
    </r>
    <r>
      <rPr>
        <sz val="9"/>
        <color rgb="FF000000"/>
        <rFont val="Times New Roman"/>
        <charset val="134"/>
      </rPr>
      <t>15</t>
    </r>
    <r>
      <rPr>
        <sz val="9"/>
        <color rgb="FF000000"/>
        <rFont val="方正仿宋简体"/>
        <charset val="134"/>
      </rPr>
      <t>万元，由合作社统一运营管理。</t>
    </r>
    <r>
      <rPr>
        <sz val="9"/>
        <color rgb="FF000000"/>
        <rFont val="Times New Roman"/>
        <charset val="134"/>
      </rPr>
      <t xml:space="preserve">
16.</t>
    </r>
    <r>
      <rPr>
        <sz val="9"/>
        <color rgb="FF000000"/>
        <rFont val="方正仿宋简体"/>
        <charset val="134"/>
      </rPr>
      <t>投资</t>
    </r>
    <r>
      <rPr>
        <sz val="9"/>
        <color rgb="FF000000"/>
        <rFont val="Times New Roman"/>
        <charset val="134"/>
      </rPr>
      <t>42</t>
    </r>
    <r>
      <rPr>
        <sz val="9"/>
        <color rgb="FF000000"/>
        <rFont val="方正仿宋简体"/>
        <charset val="134"/>
      </rPr>
      <t>万元，为夏马勒乡购买拖拉机</t>
    </r>
    <r>
      <rPr>
        <sz val="9"/>
        <color rgb="FF000000"/>
        <rFont val="Times New Roman"/>
        <charset val="134"/>
      </rPr>
      <t>3</t>
    </r>
    <r>
      <rPr>
        <sz val="9"/>
        <color rgb="FF000000"/>
        <rFont val="方正仿宋简体"/>
        <charset val="134"/>
      </rPr>
      <t>台；①夏马勒乡盖买（</t>
    </r>
    <r>
      <rPr>
        <sz val="9"/>
        <color rgb="FF000000"/>
        <rFont val="Times New Roman"/>
        <charset val="134"/>
      </rPr>
      <t>9</t>
    </r>
    <r>
      <rPr>
        <sz val="9"/>
        <color rgb="FF000000"/>
        <rFont val="方正仿宋简体"/>
        <charset val="134"/>
      </rPr>
      <t>）村购买</t>
    </r>
    <r>
      <rPr>
        <sz val="9"/>
        <color rgb="FF000000"/>
        <rFont val="Times New Roman"/>
        <charset val="134"/>
      </rPr>
      <t>504</t>
    </r>
    <r>
      <rPr>
        <sz val="9"/>
        <color rgb="FF000000"/>
        <rFont val="方正仿宋简体"/>
        <charset val="134"/>
      </rPr>
      <t>型号拖拉机</t>
    </r>
    <r>
      <rPr>
        <sz val="9"/>
        <color rgb="FF000000"/>
        <rFont val="Times New Roman"/>
        <charset val="134"/>
      </rPr>
      <t>2</t>
    </r>
    <r>
      <rPr>
        <sz val="9"/>
        <color rgb="FF000000"/>
        <rFont val="方正仿宋简体"/>
        <charset val="134"/>
      </rPr>
      <t>台，每台</t>
    </r>
    <r>
      <rPr>
        <sz val="9"/>
        <color rgb="FF000000"/>
        <rFont val="Times New Roman"/>
        <charset val="134"/>
      </rPr>
      <t>7</t>
    </r>
    <r>
      <rPr>
        <sz val="9"/>
        <color rgb="FF000000"/>
        <rFont val="方正仿宋简体"/>
        <charset val="134"/>
      </rPr>
      <t>万元；②</t>
    </r>
    <r>
      <rPr>
        <sz val="9"/>
        <color rgb="FF000000"/>
        <rFont val="Times New Roman"/>
        <charset val="134"/>
      </rPr>
      <t>1204</t>
    </r>
    <r>
      <rPr>
        <sz val="9"/>
        <color rgb="FF000000"/>
        <rFont val="方正仿宋简体"/>
        <charset val="134"/>
      </rPr>
      <t>型号拖拉机及配套机械</t>
    </r>
    <r>
      <rPr>
        <sz val="9"/>
        <color rgb="FF000000"/>
        <rFont val="Times New Roman"/>
        <charset val="134"/>
      </rPr>
      <t>1</t>
    </r>
    <r>
      <rPr>
        <sz val="9"/>
        <color rgb="FF000000"/>
        <rFont val="方正仿宋简体"/>
        <charset val="134"/>
      </rPr>
      <t>台，每台</t>
    </r>
    <r>
      <rPr>
        <sz val="9"/>
        <color rgb="FF000000"/>
        <rFont val="Times New Roman"/>
        <charset val="134"/>
      </rPr>
      <t>28</t>
    </r>
    <r>
      <rPr>
        <sz val="9"/>
        <color rgb="FF000000"/>
        <rFont val="方正仿宋简体"/>
        <charset val="134"/>
      </rPr>
      <t>万元；</t>
    </r>
    <r>
      <rPr>
        <sz val="9"/>
        <color rgb="FF000000"/>
        <rFont val="Times New Roman"/>
        <charset val="134"/>
      </rPr>
      <t xml:space="preserve">
17.</t>
    </r>
    <r>
      <rPr>
        <sz val="9"/>
        <color rgb="FF000000"/>
        <rFont val="方正仿宋简体"/>
        <charset val="134"/>
      </rPr>
      <t>投资</t>
    </r>
    <r>
      <rPr>
        <sz val="9"/>
        <color rgb="FF000000"/>
        <rFont val="Times New Roman"/>
        <charset val="134"/>
      </rPr>
      <t>3</t>
    </r>
    <r>
      <rPr>
        <sz val="9"/>
        <color rgb="FF000000"/>
        <rFont val="方正仿宋简体"/>
        <charset val="134"/>
      </rPr>
      <t>万元，为阿克萨马热勒乡购买大葱收获机</t>
    </r>
    <r>
      <rPr>
        <sz val="9"/>
        <color rgb="FF000000"/>
        <rFont val="Times New Roman"/>
        <charset val="134"/>
      </rPr>
      <t>1</t>
    </r>
    <r>
      <rPr>
        <sz val="9"/>
        <color rgb="FF000000"/>
        <rFont val="方正仿宋简体"/>
        <charset val="134"/>
      </rPr>
      <t>台，每台</t>
    </r>
    <r>
      <rPr>
        <sz val="9"/>
        <color rgb="FF000000"/>
        <rFont val="Times New Roman"/>
        <charset val="134"/>
      </rPr>
      <t>3</t>
    </r>
    <r>
      <rPr>
        <sz val="9"/>
        <color rgb="FF000000"/>
        <rFont val="方正仿宋简体"/>
        <charset val="134"/>
      </rPr>
      <t>万元，由合作社管理运营。</t>
    </r>
  </si>
  <si>
    <t>bcx-2021-27</t>
  </si>
  <si>
    <t>巴楚县农田水利渠道防渗改建项目</t>
  </si>
  <si>
    <t>阿瓦提镇、英吾斯塘乡、琼库尔恰克乡、色力布亚镇</t>
  </si>
  <si>
    <r>
      <rPr>
        <sz val="16"/>
        <color rgb="FF000000"/>
        <rFont val="方正仿宋简体"/>
        <charset val="134"/>
      </rPr>
      <t>投资</t>
    </r>
    <r>
      <rPr>
        <sz val="16"/>
        <color rgb="FF000000"/>
        <rFont val="Times New Roman"/>
        <charset val="134"/>
      </rPr>
      <t>20000</t>
    </r>
    <r>
      <rPr>
        <sz val="16"/>
        <color rgb="FF000000"/>
        <rFont val="方正仿宋简体"/>
        <charset val="134"/>
      </rPr>
      <t>万元。新建小流量防渗渠</t>
    </r>
    <r>
      <rPr>
        <sz val="16"/>
        <color rgb="FF000000"/>
        <rFont val="Times New Roman"/>
        <charset val="134"/>
      </rPr>
      <t>200</t>
    </r>
    <r>
      <rPr>
        <sz val="16"/>
        <color rgb="FF000000"/>
        <rFont val="方正仿宋简体"/>
        <charset val="134"/>
      </rPr>
      <t>公里（矩行渠）其中阿瓦提镇</t>
    </r>
    <r>
      <rPr>
        <sz val="16"/>
        <color rgb="FF000000"/>
        <rFont val="Times New Roman"/>
        <charset val="134"/>
      </rPr>
      <t>26.02</t>
    </r>
    <r>
      <rPr>
        <sz val="16"/>
        <color rgb="FF000000"/>
        <rFont val="方正仿宋简体"/>
        <charset val="134"/>
      </rPr>
      <t>公里、英吾斯塘乡</t>
    </r>
    <r>
      <rPr>
        <sz val="16"/>
        <color rgb="FF000000"/>
        <rFont val="Times New Roman"/>
        <charset val="134"/>
      </rPr>
      <t>51.07</t>
    </r>
    <r>
      <rPr>
        <sz val="16"/>
        <color rgb="FF000000"/>
        <rFont val="方正仿宋简体"/>
        <charset val="134"/>
      </rPr>
      <t>公里、琼库尔恰克乡</t>
    </r>
    <r>
      <rPr>
        <sz val="16"/>
        <color rgb="FF000000"/>
        <rFont val="Times New Roman"/>
        <charset val="134"/>
      </rPr>
      <t>67.17</t>
    </r>
    <r>
      <rPr>
        <sz val="16"/>
        <color rgb="FF000000"/>
        <rFont val="方正仿宋简体"/>
        <charset val="134"/>
      </rPr>
      <t>公里、色力布亚镇</t>
    </r>
    <r>
      <rPr>
        <sz val="16"/>
        <color rgb="FF000000"/>
        <rFont val="Times New Roman"/>
        <charset val="134"/>
      </rPr>
      <t>55.73</t>
    </r>
    <r>
      <rPr>
        <sz val="16"/>
        <color rgb="FF000000"/>
        <rFont val="方正仿宋简体"/>
        <charset val="134"/>
      </rPr>
      <t>公里，渠道流量在</t>
    </r>
    <r>
      <rPr>
        <sz val="16"/>
        <color rgb="FF000000"/>
        <rFont val="Times New Roman"/>
        <charset val="134"/>
      </rPr>
      <t>0.3-0.5m³/s</t>
    </r>
    <r>
      <rPr>
        <sz val="16"/>
        <color rgb="FF000000"/>
        <rFont val="方正仿宋简体"/>
        <charset val="134"/>
      </rPr>
      <t>之间，配套农桥、水闸、涵洞、测量水设施等建筑物。每公里投资</t>
    </r>
    <r>
      <rPr>
        <sz val="16"/>
        <color rgb="FF000000"/>
        <rFont val="Times New Roman"/>
        <charset val="134"/>
      </rPr>
      <t>100</t>
    </r>
    <r>
      <rPr>
        <sz val="16"/>
        <color rgb="FF000000"/>
        <rFont val="方正仿宋简体"/>
        <charset val="134"/>
      </rPr>
      <t>万元，其中以工代赈资金</t>
    </r>
    <r>
      <rPr>
        <sz val="16"/>
        <color rgb="FF000000"/>
        <rFont val="Times New Roman"/>
        <charset val="134"/>
      </rPr>
      <t>3000</t>
    </r>
    <r>
      <rPr>
        <sz val="16"/>
        <color rgb="FF000000"/>
        <rFont val="方正仿宋简体"/>
        <charset val="134"/>
      </rPr>
      <t>万元，其他扶贫资金及行业资金</t>
    </r>
    <r>
      <rPr>
        <sz val="16"/>
        <color rgb="FF000000"/>
        <rFont val="Times New Roman"/>
        <charset val="134"/>
      </rPr>
      <t>17000</t>
    </r>
    <r>
      <rPr>
        <sz val="16"/>
        <color rgb="FF000000"/>
        <rFont val="方正仿宋简体"/>
        <charset val="134"/>
      </rPr>
      <t>万元（上游已解决防渗）。</t>
    </r>
  </si>
  <si>
    <t>bcx-2021-28</t>
  </si>
  <si>
    <t>排碱渠建设</t>
  </si>
  <si>
    <t>多来提巴格乡、恰尔巴格乡、阿纳库勒乡、巴楚镇</t>
  </si>
  <si>
    <r>
      <rPr>
        <sz val="16"/>
        <color rgb="FF000000"/>
        <rFont val="方正仿宋简体"/>
        <charset val="134"/>
      </rPr>
      <t>投资</t>
    </r>
    <r>
      <rPr>
        <sz val="16"/>
        <color rgb="FF000000"/>
        <rFont val="Times New Roman"/>
        <charset val="134"/>
      </rPr>
      <t>7200</t>
    </r>
    <r>
      <rPr>
        <sz val="16"/>
        <color rgb="FF000000"/>
        <rFont val="方正仿宋简体"/>
        <charset val="134"/>
      </rPr>
      <t>万元，改建排碱渠</t>
    </r>
    <r>
      <rPr>
        <sz val="16"/>
        <color rgb="FF000000"/>
        <rFont val="Times New Roman"/>
        <charset val="134"/>
      </rPr>
      <t>120km</t>
    </r>
    <r>
      <rPr>
        <sz val="16"/>
        <color rgb="FF000000"/>
        <rFont val="方正仿宋简体"/>
        <charset val="134"/>
      </rPr>
      <t>，配套涵洞、农桥等建筑物，每公里</t>
    </r>
    <r>
      <rPr>
        <sz val="16"/>
        <color rgb="FF000000"/>
        <rFont val="Times New Roman"/>
        <charset val="134"/>
      </rPr>
      <t>60</t>
    </r>
    <r>
      <rPr>
        <sz val="16"/>
        <color rgb="FF000000"/>
        <rFont val="方正仿宋简体"/>
        <charset val="134"/>
      </rPr>
      <t>万元。</t>
    </r>
  </si>
  <si>
    <t>bcx-2021-29</t>
  </si>
  <si>
    <t>巴楚县防渗渠信息化改造</t>
  </si>
  <si>
    <t>阿瓦提镇、英吾斯塘乡、琼库尔恰克乡、夏马勒乡、巴楚镇、良种场</t>
  </si>
  <si>
    <t>县水利局</t>
  </si>
  <si>
    <t>李建平</t>
  </si>
  <si>
    <r>
      <rPr>
        <sz val="16"/>
        <color rgb="FF000000"/>
        <rFont val="方正仿宋简体"/>
        <charset val="134"/>
      </rPr>
      <t>投资</t>
    </r>
    <r>
      <rPr>
        <sz val="16"/>
        <color rgb="FF000000"/>
        <rFont val="Times New Roman"/>
        <charset val="134"/>
      </rPr>
      <t>3000</t>
    </r>
    <r>
      <rPr>
        <sz val="16"/>
        <color rgb="FF000000"/>
        <rFont val="方正仿宋简体"/>
        <charset val="134"/>
      </rPr>
      <t>万元，为巴楚县阿瓦提镇、英吾斯塘乡、琼库尔恰克乡、夏马勒乡、巴楚镇、良种场的所有分水口新建量水堰，新建测流桥，改建分水闸，更换启闭机，更换钢闸门，安装计量设施。效益：精准计量，节约水资源。</t>
    </r>
  </si>
  <si>
    <t>bcx-2021-30</t>
  </si>
  <si>
    <t>盐碱地治理</t>
  </si>
  <si>
    <r>
      <rPr>
        <sz val="13"/>
        <color rgb="FF000000"/>
        <rFont val="方正仿宋简体"/>
        <charset val="134"/>
      </rPr>
      <t>阿瓦提镇温艾日克（</t>
    </r>
    <r>
      <rPr>
        <sz val="13"/>
        <color rgb="FF000000"/>
        <rFont val="Times New Roman"/>
        <charset val="134"/>
      </rPr>
      <t>4</t>
    </r>
    <r>
      <rPr>
        <sz val="13"/>
        <color rgb="FF000000"/>
        <rFont val="方正仿宋简体"/>
        <charset val="134"/>
      </rPr>
      <t>）村、跃进吾斯塘博依（</t>
    </r>
    <r>
      <rPr>
        <sz val="13"/>
        <color rgb="FF000000"/>
        <rFont val="Times New Roman"/>
        <charset val="134"/>
      </rPr>
      <t>5</t>
    </r>
    <r>
      <rPr>
        <sz val="13"/>
        <color rgb="FF000000"/>
        <rFont val="方正仿宋简体"/>
        <charset val="134"/>
      </rPr>
      <t>）村、古勒买里（</t>
    </r>
    <r>
      <rPr>
        <sz val="13"/>
        <color rgb="FF000000"/>
        <rFont val="Times New Roman"/>
        <charset val="134"/>
      </rPr>
      <t>6</t>
    </r>
    <r>
      <rPr>
        <sz val="13"/>
        <color rgb="FF000000"/>
        <rFont val="方正仿宋简体"/>
        <charset val="134"/>
      </rPr>
      <t>）村、达其博依（</t>
    </r>
    <r>
      <rPr>
        <sz val="13"/>
        <color rgb="FF000000"/>
        <rFont val="Times New Roman"/>
        <charset val="134"/>
      </rPr>
      <t>9</t>
    </r>
    <r>
      <rPr>
        <sz val="13"/>
        <color rgb="FF000000"/>
        <rFont val="方正仿宋简体"/>
        <charset val="134"/>
      </rPr>
      <t>）村、阔什吾斯塘（</t>
    </r>
    <r>
      <rPr>
        <sz val="13"/>
        <color rgb="FF000000"/>
        <rFont val="Times New Roman"/>
        <charset val="134"/>
      </rPr>
      <t>10</t>
    </r>
    <r>
      <rPr>
        <sz val="13"/>
        <color rgb="FF000000"/>
        <rFont val="方正仿宋简体"/>
        <charset val="134"/>
      </rPr>
      <t>）村、墩巴格（</t>
    </r>
    <r>
      <rPr>
        <sz val="13"/>
        <color rgb="FF000000"/>
        <rFont val="Times New Roman"/>
        <charset val="134"/>
      </rPr>
      <t>11</t>
    </r>
    <r>
      <rPr>
        <sz val="13"/>
        <color rgb="FF000000"/>
        <rFont val="方正仿宋简体"/>
        <charset val="134"/>
      </rPr>
      <t>）村、康萨汗（</t>
    </r>
    <r>
      <rPr>
        <sz val="13"/>
        <color rgb="FF000000"/>
        <rFont val="Times New Roman"/>
        <charset val="134"/>
      </rPr>
      <t>13</t>
    </r>
    <r>
      <rPr>
        <sz val="13"/>
        <color rgb="FF000000"/>
        <rFont val="方正仿宋简体"/>
        <charset val="134"/>
      </rPr>
      <t>）村、亚克艾日克（</t>
    </r>
    <r>
      <rPr>
        <sz val="13"/>
        <color rgb="FF000000"/>
        <rFont val="Times New Roman"/>
        <charset val="134"/>
      </rPr>
      <t>14</t>
    </r>
    <r>
      <rPr>
        <sz val="13"/>
        <color rgb="FF000000"/>
        <rFont val="方正仿宋简体"/>
        <charset val="134"/>
      </rPr>
      <t>）村、库勒博依（</t>
    </r>
    <r>
      <rPr>
        <sz val="13"/>
        <color rgb="FF000000"/>
        <rFont val="Times New Roman"/>
        <charset val="134"/>
      </rPr>
      <t>16</t>
    </r>
    <r>
      <rPr>
        <sz val="13"/>
        <color rgb="FF000000"/>
        <rFont val="方正仿宋简体"/>
        <charset val="134"/>
      </rPr>
      <t>）村、木尼伯提（</t>
    </r>
    <r>
      <rPr>
        <sz val="13"/>
        <color rgb="FF000000"/>
        <rFont val="Times New Roman"/>
        <charset val="134"/>
      </rPr>
      <t>17</t>
    </r>
    <r>
      <rPr>
        <sz val="13"/>
        <color rgb="FF000000"/>
        <rFont val="方正仿宋简体"/>
        <charset val="134"/>
      </rPr>
      <t>）村、英吾斯塘（</t>
    </r>
    <r>
      <rPr>
        <sz val="13"/>
        <color rgb="FF000000"/>
        <rFont val="Times New Roman"/>
        <charset val="134"/>
      </rPr>
      <t>18</t>
    </r>
    <r>
      <rPr>
        <sz val="13"/>
        <color rgb="FF000000"/>
        <rFont val="方正仿宋简体"/>
        <charset val="134"/>
      </rPr>
      <t>）村、阔其喀尔买里（</t>
    </r>
    <r>
      <rPr>
        <sz val="13"/>
        <color rgb="FF000000"/>
        <rFont val="Times New Roman"/>
        <charset val="134"/>
      </rPr>
      <t>19</t>
    </r>
    <r>
      <rPr>
        <sz val="13"/>
        <color rgb="FF000000"/>
        <rFont val="方正仿宋简体"/>
        <charset val="134"/>
      </rPr>
      <t>）村、达吾孜库木（</t>
    </r>
    <r>
      <rPr>
        <sz val="13"/>
        <color rgb="FF000000"/>
        <rFont val="Times New Roman"/>
        <charset val="134"/>
      </rPr>
      <t>20</t>
    </r>
    <r>
      <rPr>
        <sz val="13"/>
        <color rgb="FF000000"/>
        <rFont val="方正仿宋简体"/>
        <charset val="134"/>
      </rPr>
      <t>）村；英吾斯塘乡加格达（</t>
    </r>
    <r>
      <rPr>
        <sz val="13"/>
        <color rgb="FF000000"/>
        <rFont val="Times New Roman"/>
        <charset val="134"/>
      </rPr>
      <t>1</t>
    </r>
    <r>
      <rPr>
        <sz val="13"/>
        <color rgb="FF000000"/>
        <rFont val="方正仿宋简体"/>
        <charset val="134"/>
      </rPr>
      <t>）村、其盖库都克（</t>
    </r>
    <r>
      <rPr>
        <sz val="13"/>
        <color rgb="FF000000"/>
        <rFont val="Times New Roman"/>
        <charset val="134"/>
      </rPr>
      <t>2</t>
    </r>
    <r>
      <rPr>
        <sz val="13"/>
        <color rgb="FF000000"/>
        <rFont val="方正仿宋简体"/>
        <charset val="134"/>
      </rPr>
      <t>）村、库木奇库勒（</t>
    </r>
    <r>
      <rPr>
        <sz val="13"/>
        <color rgb="FF000000"/>
        <rFont val="Times New Roman"/>
        <charset val="134"/>
      </rPr>
      <t>3</t>
    </r>
    <r>
      <rPr>
        <sz val="13"/>
        <color rgb="FF000000"/>
        <rFont val="方正仿宋简体"/>
        <charset val="134"/>
      </rPr>
      <t>）村、且迪尔（</t>
    </r>
    <r>
      <rPr>
        <sz val="13"/>
        <color rgb="FF000000"/>
        <rFont val="Times New Roman"/>
        <charset val="134"/>
      </rPr>
      <t>4</t>
    </r>
    <r>
      <rPr>
        <sz val="13"/>
        <color rgb="FF000000"/>
        <rFont val="方正仿宋简体"/>
        <charset val="134"/>
      </rPr>
      <t>）村、协开尔巴格（</t>
    </r>
    <r>
      <rPr>
        <sz val="13"/>
        <color rgb="FF000000"/>
        <rFont val="Times New Roman"/>
        <charset val="134"/>
      </rPr>
      <t>5</t>
    </r>
    <r>
      <rPr>
        <sz val="13"/>
        <color rgb="FF000000"/>
        <rFont val="方正仿宋简体"/>
        <charset val="134"/>
      </rPr>
      <t>）村、再库勒（</t>
    </r>
    <r>
      <rPr>
        <sz val="13"/>
        <color rgb="FF000000"/>
        <rFont val="Times New Roman"/>
        <charset val="134"/>
      </rPr>
      <t>6</t>
    </r>
    <r>
      <rPr>
        <sz val="13"/>
        <color rgb="FF000000"/>
        <rFont val="方正仿宋简体"/>
        <charset val="134"/>
      </rPr>
      <t>）村、铁热克力克（</t>
    </r>
    <r>
      <rPr>
        <sz val="13"/>
        <color rgb="FF000000"/>
        <rFont val="Times New Roman"/>
        <charset val="134"/>
      </rPr>
      <t>7</t>
    </r>
    <r>
      <rPr>
        <sz val="13"/>
        <color rgb="FF000000"/>
        <rFont val="方正仿宋简体"/>
        <charset val="134"/>
      </rPr>
      <t>）村、阔纳巴扎（</t>
    </r>
    <r>
      <rPr>
        <sz val="13"/>
        <color rgb="FF000000"/>
        <rFont val="Times New Roman"/>
        <charset val="134"/>
      </rPr>
      <t>8</t>
    </r>
    <r>
      <rPr>
        <sz val="13"/>
        <color rgb="FF000000"/>
        <rFont val="方正仿宋简体"/>
        <charset val="134"/>
      </rPr>
      <t>）村、奥尔曼（</t>
    </r>
    <r>
      <rPr>
        <sz val="13"/>
        <color rgb="FF000000"/>
        <rFont val="Times New Roman"/>
        <charset val="134"/>
      </rPr>
      <t>9</t>
    </r>
    <r>
      <rPr>
        <sz val="13"/>
        <color rgb="FF000000"/>
        <rFont val="方正仿宋简体"/>
        <charset val="134"/>
      </rPr>
      <t>）村、阿特恰帕尔（</t>
    </r>
    <r>
      <rPr>
        <sz val="13"/>
        <color rgb="FF000000"/>
        <rFont val="Times New Roman"/>
        <charset val="134"/>
      </rPr>
      <t>10</t>
    </r>
    <r>
      <rPr>
        <sz val="13"/>
        <color rgb="FF000000"/>
        <rFont val="方正仿宋简体"/>
        <charset val="134"/>
      </rPr>
      <t>）村、和谐（</t>
    </r>
    <r>
      <rPr>
        <sz val="13"/>
        <color rgb="FF000000"/>
        <rFont val="Times New Roman"/>
        <charset val="134"/>
      </rPr>
      <t>11</t>
    </r>
    <r>
      <rPr>
        <sz val="13"/>
        <color rgb="FF000000"/>
        <rFont val="方正仿宋简体"/>
        <charset val="134"/>
      </rPr>
      <t>）村、库木库勒（</t>
    </r>
    <r>
      <rPr>
        <sz val="13"/>
        <color rgb="FF000000"/>
        <rFont val="Times New Roman"/>
        <charset val="134"/>
      </rPr>
      <t>12</t>
    </r>
    <r>
      <rPr>
        <sz val="13"/>
        <color rgb="FF000000"/>
        <rFont val="方正仿宋简体"/>
        <charset val="134"/>
      </rPr>
      <t>）村、英吾斯塘（</t>
    </r>
    <r>
      <rPr>
        <sz val="13"/>
        <color rgb="FF000000"/>
        <rFont val="Times New Roman"/>
        <charset val="134"/>
      </rPr>
      <t>13</t>
    </r>
    <r>
      <rPr>
        <sz val="13"/>
        <color rgb="FF000000"/>
        <rFont val="方正仿宋简体"/>
        <charset val="134"/>
      </rPr>
      <t>）村、尤木拉克却勒（</t>
    </r>
    <r>
      <rPr>
        <sz val="13"/>
        <color rgb="FF000000"/>
        <rFont val="Times New Roman"/>
        <charset val="134"/>
      </rPr>
      <t>16</t>
    </r>
    <r>
      <rPr>
        <sz val="13"/>
        <color rgb="FF000000"/>
        <rFont val="方正仿宋简体"/>
        <charset val="134"/>
      </rPr>
      <t>）村、喀拉玉吉买（</t>
    </r>
    <r>
      <rPr>
        <sz val="13"/>
        <color rgb="FF000000"/>
        <rFont val="Times New Roman"/>
        <charset val="134"/>
      </rPr>
      <t>17</t>
    </r>
    <r>
      <rPr>
        <sz val="13"/>
        <color rgb="FF000000"/>
        <rFont val="方正仿宋简体"/>
        <charset val="134"/>
      </rPr>
      <t>）村、阿克墩（</t>
    </r>
    <r>
      <rPr>
        <sz val="13"/>
        <color rgb="FF000000"/>
        <rFont val="Times New Roman"/>
        <charset val="134"/>
      </rPr>
      <t>18</t>
    </r>
    <r>
      <rPr>
        <sz val="13"/>
        <color rgb="FF000000"/>
        <rFont val="方正仿宋简体"/>
        <charset val="134"/>
      </rPr>
      <t>）村、也台买里（</t>
    </r>
    <r>
      <rPr>
        <sz val="13"/>
        <color rgb="FF000000"/>
        <rFont val="Times New Roman"/>
        <charset val="134"/>
      </rPr>
      <t>19</t>
    </r>
    <r>
      <rPr>
        <sz val="13"/>
        <color rgb="FF000000"/>
        <rFont val="方正仿宋简体"/>
        <charset val="134"/>
      </rPr>
      <t>）村、巴什乌堂（</t>
    </r>
    <r>
      <rPr>
        <sz val="13"/>
        <color rgb="FF000000"/>
        <rFont val="Times New Roman"/>
        <charset val="134"/>
      </rPr>
      <t>20</t>
    </r>
    <r>
      <rPr>
        <sz val="13"/>
        <color rgb="FF000000"/>
        <rFont val="方正仿宋简体"/>
        <charset val="134"/>
      </rPr>
      <t>）村；夏马勒乡夏玛勒（</t>
    </r>
    <r>
      <rPr>
        <sz val="13"/>
        <color rgb="FF000000"/>
        <rFont val="Times New Roman"/>
        <charset val="134"/>
      </rPr>
      <t>2</t>
    </r>
    <r>
      <rPr>
        <sz val="13"/>
        <color rgb="FF000000"/>
        <rFont val="方正仿宋简体"/>
        <charset val="134"/>
      </rPr>
      <t>）村、英吾斯塘（</t>
    </r>
    <r>
      <rPr>
        <sz val="13"/>
        <color rgb="FF000000"/>
        <rFont val="Times New Roman"/>
        <charset val="134"/>
      </rPr>
      <t>4</t>
    </r>
    <r>
      <rPr>
        <sz val="13"/>
        <color rgb="FF000000"/>
        <rFont val="方正仿宋简体"/>
        <charset val="134"/>
      </rPr>
      <t>）村；多来提巴格乡开外孜力克（</t>
    </r>
    <r>
      <rPr>
        <sz val="13"/>
        <color rgb="FF000000"/>
        <rFont val="Times New Roman"/>
        <charset val="134"/>
      </rPr>
      <t>3</t>
    </r>
    <r>
      <rPr>
        <sz val="13"/>
        <color rgb="FF000000"/>
        <rFont val="方正仿宋简体"/>
        <charset val="134"/>
      </rPr>
      <t>）村、吉格代力克巴格（</t>
    </r>
    <r>
      <rPr>
        <sz val="13"/>
        <color rgb="FF000000"/>
        <rFont val="Times New Roman"/>
        <charset val="134"/>
      </rPr>
      <t>5</t>
    </r>
    <r>
      <rPr>
        <sz val="13"/>
        <color rgb="FF000000"/>
        <rFont val="方正仿宋简体"/>
        <charset val="134"/>
      </rPr>
      <t>）村、夏普吐勒（</t>
    </r>
    <r>
      <rPr>
        <sz val="13"/>
        <color rgb="FF000000"/>
        <rFont val="Times New Roman"/>
        <charset val="134"/>
      </rPr>
      <t>8</t>
    </r>
    <r>
      <rPr>
        <sz val="13"/>
        <color rgb="FF000000"/>
        <rFont val="方正仿宋简体"/>
        <charset val="134"/>
      </rPr>
      <t>）村、阿亚克喀拉库勒诺（</t>
    </r>
    <r>
      <rPr>
        <sz val="13"/>
        <color rgb="FF000000"/>
        <rFont val="Times New Roman"/>
        <charset val="134"/>
      </rPr>
      <t>9</t>
    </r>
    <r>
      <rPr>
        <sz val="13"/>
        <color rgb="FF000000"/>
        <rFont val="方正仿宋简体"/>
        <charset val="134"/>
      </rPr>
      <t>）村、硝迪盖托格拉克（</t>
    </r>
    <r>
      <rPr>
        <sz val="13"/>
        <color rgb="FF000000"/>
        <rFont val="Times New Roman"/>
        <charset val="134"/>
      </rPr>
      <t>13</t>
    </r>
    <r>
      <rPr>
        <sz val="13"/>
        <color rgb="FF000000"/>
        <rFont val="方正仿宋简体"/>
        <charset val="134"/>
      </rPr>
      <t>）村、欧吐拉吾斯塘（</t>
    </r>
    <r>
      <rPr>
        <sz val="13"/>
        <color rgb="FF000000"/>
        <rFont val="Times New Roman"/>
        <charset val="134"/>
      </rPr>
      <t>14</t>
    </r>
    <r>
      <rPr>
        <sz val="13"/>
        <color rgb="FF000000"/>
        <rFont val="方正仿宋简体"/>
        <charset val="134"/>
      </rPr>
      <t>）村、阿曼托格拉克（</t>
    </r>
    <r>
      <rPr>
        <sz val="13"/>
        <color rgb="FF000000"/>
        <rFont val="Times New Roman"/>
        <charset val="134"/>
      </rPr>
      <t>18</t>
    </r>
    <r>
      <rPr>
        <sz val="13"/>
        <color rgb="FF000000"/>
        <rFont val="方正仿宋简体"/>
        <charset val="134"/>
      </rPr>
      <t>）村、色尔古努什（</t>
    </r>
    <r>
      <rPr>
        <sz val="13"/>
        <color rgb="FF000000"/>
        <rFont val="Times New Roman"/>
        <charset val="134"/>
      </rPr>
      <t>19</t>
    </r>
    <r>
      <rPr>
        <sz val="13"/>
        <color rgb="FF000000"/>
        <rFont val="方正仿宋简体"/>
        <charset val="134"/>
      </rPr>
      <t>）村、欧格拉克其（</t>
    </r>
    <r>
      <rPr>
        <sz val="13"/>
        <color rgb="FF000000"/>
        <rFont val="Times New Roman"/>
        <charset val="134"/>
      </rPr>
      <t>20</t>
    </r>
    <r>
      <rPr>
        <sz val="13"/>
        <color rgb="FF000000"/>
        <rFont val="方正仿宋简体"/>
        <charset val="134"/>
      </rPr>
      <t>）村、卡藏塔甫提（</t>
    </r>
    <r>
      <rPr>
        <sz val="13"/>
        <color rgb="FF000000"/>
        <rFont val="Times New Roman"/>
        <charset val="134"/>
      </rPr>
      <t>21</t>
    </r>
    <r>
      <rPr>
        <sz val="13"/>
        <color rgb="FF000000"/>
        <rFont val="方正仿宋简体"/>
        <charset val="134"/>
      </rPr>
      <t>）村</t>
    </r>
  </si>
  <si>
    <r>
      <rPr>
        <sz val="16"/>
        <color rgb="FF000000"/>
        <rFont val="方正仿宋简体"/>
        <charset val="134"/>
      </rPr>
      <t>投资</t>
    </r>
    <r>
      <rPr>
        <sz val="16"/>
        <color rgb="FF000000"/>
        <rFont val="Times New Roman"/>
        <charset val="134"/>
      </rPr>
      <t>1385.022</t>
    </r>
    <r>
      <rPr>
        <sz val="16"/>
        <color rgb="FF000000"/>
        <rFont val="方正仿宋简体"/>
        <charset val="134"/>
      </rPr>
      <t>万元，对</t>
    </r>
    <r>
      <rPr>
        <sz val="16"/>
        <color rgb="FF000000"/>
        <rFont val="Times New Roman"/>
        <charset val="134"/>
      </rPr>
      <t>46167.4</t>
    </r>
    <r>
      <rPr>
        <sz val="16"/>
        <color rgb="FF000000"/>
        <rFont val="方正仿宋简体"/>
        <charset val="134"/>
      </rPr>
      <t>亩（贫困村</t>
    </r>
    <r>
      <rPr>
        <sz val="16"/>
        <color rgb="FF000000"/>
        <rFont val="Times New Roman"/>
        <charset val="134"/>
      </rPr>
      <t>28579.6</t>
    </r>
    <r>
      <rPr>
        <sz val="16"/>
        <color rgb="FF000000"/>
        <rFont val="方正仿宋简体"/>
        <charset val="134"/>
      </rPr>
      <t>亩、一般村</t>
    </r>
    <r>
      <rPr>
        <sz val="16"/>
        <color rgb="FF000000"/>
        <rFont val="Times New Roman"/>
        <charset val="134"/>
      </rPr>
      <t>17587.8</t>
    </r>
    <r>
      <rPr>
        <sz val="16"/>
        <color rgb="FF000000"/>
        <rFont val="方正仿宋简体"/>
        <charset val="134"/>
      </rPr>
      <t>亩）盐碱地进行土地改良，每亩投资</t>
    </r>
    <r>
      <rPr>
        <sz val="16"/>
        <color rgb="FF000000"/>
        <rFont val="Times New Roman"/>
        <charset val="134"/>
      </rPr>
      <t>300</t>
    </r>
    <r>
      <rPr>
        <sz val="16"/>
        <color rgb="FF000000"/>
        <rFont val="方正仿宋简体"/>
        <charset val="134"/>
      </rPr>
      <t>元，主要是通过购买有机肥、土壤改良剂等方式进行消除盐碱化，有效的提高土壤的吸收能力，防止盐碱影响，提高农产品产量。项目建成后将提高棉花单产，亩均可增收</t>
    </r>
    <r>
      <rPr>
        <sz val="16"/>
        <color rgb="FF000000"/>
        <rFont val="Times New Roman"/>
        <charset val="134"/>
      </rPr>
      <t>200</t>
    </r>
    <r>
      <rPr>
        <sz val="16"/>
        <color rgb="FF000000"/>
        <rFont val="方正仿宋简体"/>
        <charset val="134"/>
      </rPr>
      <t>元以上，其中：阿瓦提镇（</t>
    </r>
    <r>
      <rPr>
        <sz val="16"/>
        <color rgb="FF000000"/>
        <rFont val="Times New Roman"/>
        <charset val="134"/>
      </rPr>
      <t>17700</t>
    </r>
    <r>
      <rPr>
        <sz val="16"/>
        <color rgb="FF000000"/>
        <rFont val="方正仿宋简体"/>
        <charset val="134"/>
      </rPr>
      <t>亩）温艾日克（</t>
    </r>
    <r>
      <rPr>
        <sz val="16"/>
        <color rgb="FF000000"/>
        <rFont val="Times New Roman"/>
        <charset val="134"/>
      </rPr>
      <t>4</t>
    </r>
    <r>
      <rPr>
        <sz val="16"/>
        <color rgb="FF000000"/>
        <rFont val="方正仿宋简体"/>
        <charset val="134"/>
      </rPr>
      <t>）村</t>
    </r>
    <r>
      <rPr>
        <sz val="16"/>
        <color rgb="FF000000"/>
        <rFont val="Times New Roman"/>
        <charset val="134"/>
      </rPr>
      <t>1000</t>
    </r>
    <r>
      <rPr>
        <sz val="16"/>
        <color rgb="FF000000"/>
        <rFont val="方正仿宋简体"/>
        <charset val="134"/>
      </rPr>
      <t>亩、跃进吾斯塘博依（</t>
    </r>
    <r>
      <rPr>
        <sz val="16"/>
        <color rgb="FF000000"/>
        <rFont val="Times New Roman"/>
        <charset val="134"/>
      </rPr>
      <t>5</t>
    </r>
    <r>
      <rPr>
        <sz val="16"/>
        <color rgb="FF000000"/>
        <rFont val="方正仿宋简体"/>
        <charset val="134"/>
      </rPr>
      <t>）村</t>
    </r>
    <r>
      <rPr>
        <sz val="16"/>
        <color rgb="FF000000"/>
        <rFont val="Times New Roman"/>
        <charset val="134"/>
      </rPr>
      <t>1500</t>
    </r>
    <r>
      <rPr>
        <sz val="16"/>
        <color rgb="FF000000"/>
        <rFont val="方正仿宋简体"/>
        <charset val="134"/>
      </rPr>
      <t>亩、古勒买里（</t>
    </r>
    <r>
      <rPr>
        <sz val="16"/>
        <color rgb="FF000000"/>
        <rFont val="Times New Roman"/>
        <charset val="134"/>
      </rPr>
      <t>6</t>
    </r>
    <r>
      <rPr>
        <sz val="16"/>
        <color rgb="FF000000"/>
        <rFont val="方正仿宋简体"/>
        <charset val="134"/>
      </rPr>
      <t>）村</t>
    </r>
    <r>
      <rPr>
        <sz val="16"/>
        <color rgb="FF000000"/>
        <rFont val="Times New Roman"/>
        <charset val="134"/>
      </rPr>
      <t>1500</t>
    </r>
    <r>
      <rPr>
        <sz val="16"/>
        <color rgb="FF000000"/>
        <rFont val="方正仿宋简体"/>
        <charset val="134"/>
      </rPr>
      <t>亩、达其博依（</t>
    </r>
    <r>
      <rPr>
        <sz val="16"/>
        <color rgb="FF000000"/>
        <rFont val="Times New Roman"/>
        <charset val="134"/>
      </rPr>
      <t>9</t>
    </r>
    <r>
      <rPr>
        <sz val="16"/>
        <color rgb="FF000000"/>
        <rFont val="方正仿宋简体"/>
        <charset val="134"/>
      </rPr>
      <t>）村</t>
    </r>
    <r>
      <rPr>
        <sz val="16"/>
        <color rgb="FF000000"/>
        <rFont val="Times New Roman"/>
        <charset val="134"/>
      </rPr>
      <t>1000</t>
    </r>
    <r>
      <rPr>
        <sz val="16"/>
        <color rgb="FF000000"/>
        <rFont val="方正仿宋简体"/>
        <charset val="134"/>
      </rPr>
      <t>亩、阔什吾斯塘（</t>
    </r>
    <r>
      <rPr>
        <sz val="16"/>
        <color rgb="FF000000"/>
        <rFont val="Times New Roman"/>
        <charset val="134"/>
      </rPr>
      <t>10</t>
    </r>
    <r>
      <rPr>
        <sz val="16"/>
        <color rgb="FF000000"/>
        <rFont val="方正仿宋简体"/>
        <charset val="134"/>
      </rPr>
      <t>）村</t>
    </r>
    <r>
      <rPr>
        <sz val="16"/>
        <color rgb="FF000000"/>
        <rFont val="Times New Roman"/>
        <charset val="134"/>
      </rPr>
      <t>1500</t>
    </r>
    <r>
      <rPr>
        <sz val="16"/>
        <color rgb="FF000000"/>
        <rFont val="方正仿宋简体"/>
        <charset val="134"/>
      </rPr>
      <t>亩、墩巴格（</t>
    </r>
    <r>
      <rPr>
        <sz val="16"/>
        <color rgb="FF000000"/>
        <rFont val="Times New Roman"/>
        <charset val="134"/>
      </rPr>
      <t>11</t>
    </r>
    <r>
      <rPr>
        <sz val="16"/>
        <color rgb="FF000000"/>
        <rFont val="方正仿宋简体"/>
        <charset val="134"/>
      </rPr>
      <t>）村</t>
    </r>
    <r>
      <rPr>
        <sz val="16"/>
        <color rgb="FF000000"/>
        <rFont val="Times New Roman"/>
        <charset val="134"/>
      </rPr>
      <t>700</t>
    </r>
    <r>
      <rPr>
        <sz val="16"/>
        <color rgb="FF000000"/>
        <rFont val="方正仿宋简体"/>
        <charset val="134"/>
      </rPr>
      <t>亩、康萨汗（</t>
    </r>
    <r>
      <rPr>
        <sz val="16"/>
        <color rgb="FF000000"/>
        <rFont val="Times New Roman"/>
        <charset val="134"/>
      </rPr>
      <t>13</t>
    </r>
    <r>
      <rPr>
        <sz val="16"/>
        <color rgb="FF000000"/>
        <rFont val="方正仿宋简体"/>
        <charset val="134"/>
      </rPr>
      <t>）村</t>
    </r>
    <r>
      <rPr>
        <sz val="16"/>
        <color rgb="FF000000"/>
        <rFont val="Times New Roman"/>
        <charset val="134"/>
      </rPr>
      <t>600</t>
    </r>
    <r>
      <rPr>
        <sz val="16"/>
        <color rgb="FF000000"/>
        <rFont val="方正仿宋简体"/>
        <charset val="134"/>
      </rPr>
      <t>亩、亚克艾日克（</t>
    </r>
    <r>
      <rPr>
        <sz val="16"/>
        <color rgb="FF000000"/>
        <rFont val="Times New Roman"/>
        <charset val="134"/>
      </rPr>
      <t>14</t>
    </r>
    <r>
      <rPr>
        <sz val="16"/>
        <color rgb="FF000000"/>
        <rFont val="方正仿宋简体"/>
        <charset val="134"/>
      </rPr>
      <t>）村</t>
    </r>
    <r>
      <rPr>
        <sz val="16"/>
        <color rgb="FF000000"/>
        <rFont val="Times New Roman"/>
        <charset val="134"/>
      </rPr>
      <t>700</t>
    </r>
    <r>
      <rPr>
        <sz val="16"/>
        <color rgb="FF000000"/>
        <rFont val="方正仿宋简体"/>
        <charset val="134"/>
      </rPr>
      <t>亩、库勒博依（</t>
    </r>
    <r>
      <rPr>
        <sz val="16"/>
        <color rgb="FF000000"/>
        <rFont val="Times New Roman"/>
        <charset val="134"/>
      </rPr>
      <t>16</t>
    </r>
    <r>
      <rPr>
        <sz val="16"/>
        <color rgb="FF000000"/>
        <rFont val="方正仿宋简体"/>
        <charset val="134"/>
      </rPr>
      <t>）村</t>
    </r>
    <r>
      <rPr>
        <sz val="16"/>
        <color rgb="FF000000"/>
        <rFont val="Times New Roman"/>
        <charset val="134"/>
      </rPr>
      <t>2200</t>
    </r>
    <r>
      <rPr>
        <sz val="16"/>
        <color rgb="FF000000"/>
        <rFont val="方正仿宋简体"/>
        <charset val="134"/>
      </rPr>
      <t>亩、木尼伯提（</t>
    </r>
    <r>
      <rPr>
        <sz val="16"/>
        <color rgb="FF000000"/>
        <rFont val="Times New Roman"/>
        <charset val="134"/>
      </rPr>
      <t>17</t>
    </r>
    <r>
      <rPr>
        <sz val="16"/>
        <color rgb="FF000000"/>
        <rFont val="方正仿宋简体"/>
        <charset val="134"/>
      </rPr>
      <t>）村</t>
    </r>
    <r>
      <rPr>
        <sz val="16"/>
        <color rgb="FF000000"/>
        <rFont val="Times New Roman"/>
        <charset val="134"/>
      </rPr>
      <t>2000</t>
    </r>
    <r>
      <rPr>
        <sz val="16"/>
        <color rgb="FF000000"/>
        <rFont val="方正仿宋简体"/>
        <charset val="134"/>
      </rPr>
      <t>亩、、英吾斯塘（</t>
    </r>
    <r>
      <rPr>
        <sz val="16"/>
        <color rgb="FF000000"/>
        <rFont val="Times New Roman"/>
        <charset val="134"/>
      </rPr>
      <t>18</t>
    </r>
    <r>
      <rPr>
        <sz val="16"/>
        <color rgb="FF000000"/>
        <rFont val="方正仿宋简体"/>
        <charset val="134"/>
      </rPr>
      <t>）村</t>
    </r>
    <r>
      <rPr>
        <sz val="16"/>
        <color rgb="FF000000"/>
        <rFont val="Times New Roman"/>
        <charset val="134"/>
      </rPr>
      <t>1500</t>
    </r>
    <r>
      <rPr>
        <sz val="16"/>
        <color rgb="FF000000"/>
        <rFont val="方正仿宋简体"/>
        <charset val="134"/>
      </rPr>
      <t>亩、阔其喀尔买里（</t>
    </r>
    <r>
      <rPr>
        <sz val="16"/>
        <color rgb="FF000000"/>
        <rFont val="Times New Roman"/>
        <charset val="134"/>
      </rPr>
      <t>19</t>
    </r>
    <r>
      <rPr>
        <sz val="16"/>
        <color rgb="FF000000"/>
        <rFont val="方正仿宋简体"/>
        <charset val="134"/>
      </rPr>
      <t>）村</t>
    </r>
    <r>
      <rPr>
        <sz val="16"/>
        <color rgb="FF000000"/>
        <rFont val="Times New Roman"/>
        <charset val="134"/>
      </rPr>
      <t>2000</t>
    </r>
    <r>
      <rPr>
        <sz val="16"/>
        <color rgb="FF000000"/>
        <rFont val="方正仿宋简体"/>
        <charset val="134"/>
      </rPr>
      <t>亩、达吾孜库木（</t>
    </r>
    <r>
      <rPr>
        <sz val="16"/>
        <color rgb="FF000000"/>
        <rFont val="Times New Roman"/>
        <charset val="134"/>
      </rPr>
      <t>20</t>
    </r>
    <r>
      <rPr>
        <sz val="16"/>
        <color rgb="FF000000"/>
        <rFont val="方正仿宋简体"/>
        <charset val="134"/>
      </rPr>
      <t>）村</t>
    </r>
    <r>
      <rPr>
        <sz val="16"/>
        <color rgb="FF000000"/>
        <rFont val="Times New Roman"/>
        <charset val="134"/>
      </rPr>
      <t>1500</t>
    </r>
    <r>
      <rPr>
        <sz val="16"/>
        <color rgb="FF000000"/>
        <rFont val="方正仿宋简体"/>
        <charset val="134"/>
      </rPr>
      <t>亩；英吾斯塘乡（</t>
    </r>
    <r>
      <rPr>
        <sz val="16"/>
        <color rgb="FF000000"/>
        <rFont val="Times New Roman"/>
        <charset val="134"/>
      </rPr>
      <t>8176.4</t>
    </r>
    <r>
      <rPr>
        <sz val="16"/>
        <color rgb="FF000000"/>
        <rFont val="方正仿宋简体"/>
        <charset val="134"/>
      </rPr>
      <t>亩）加格达（</t>
    </r>
    <r>
      <rPr>
        <sz val="16"/>
        <color rgb="FF000000"/>
        <rFont val="Times New Roman"/>
        <charset val="134"/>
      </rPr>
      <t>1</t>
    </r>
    <r>
      <rPr>
        <sz val="16"/>
        <color rgb="FF000000"/>
        <rFont val="方正仿宋简体"/>
        <charset val="134"/>
      </rPr>
      <t>）村</t>
    </r>
    <r>
      <rPr>
        <sz val="16"/>
        <color rgb="FF000000"/>
        <rFont val="Times New Roman"/>
        <charset val="134"/>
      </rPr>
      <t>812.5</t>
    </r>
    <r>
      <rPr>
        <sz val="16"/>
        <color rgb="FF000000"/>
        <rFont val="方正仿宋简体"/>
        <charset val="134"/>
      </rPr>
      <t>亩、其盖库都克（</t>
    </r>
    <r>
      <rPr>
        <sz val="16"/>
        <color rgb="FF000000"/>
        <rFont val="Times New Roman"/>
        <charset val="134"/>
      </rPr>
      <t>2</t>
    </r>
    <r>
      <rPr>
        <sz val="16"/>
        <color rgb="FF000000"/>
        <rFont val="方正仿宋简体"/>
        <charset val="134"/>
      </rPr>
      <t>）村</t>
    </r>
    <r>
      <rPr>
        <sz val="16"/>
        <color rgb="FF000000"/>
        <rFont val="Times New Roman"/>
        <charset val="134"/>
      </rPr>
      <t>780</t>
    </r>
    <r>
      <rPr>
        <sz val="16"/>
        <color rgb="FF000000"/>
        <rFont val="方正仿宋简体"/>
        <charset val="134"/>
      </rPr>
      <t>亩、库木奇库勒（</t>
    </r>
    <r>
      <rPr>
        <sz val="16"/>
        <color rgb="FF000000"/>
        <rFont val="Times New Roman"/>
        <charset val="134"/>
      </rPr>
      <t>3</t>
    </r>
    <r>
      <rPr>
        <sz val="16"/>
        <color rgb="FF000000"/>
        <rFont val="方正仿宋简体"/>
        <charset val="134"/>
      </rPr>
      <t>）村</t>
    </r>
    <r>
      <rPr>
        <sz val="16"/>
        <color rgb="FF000000"/>
        <rFont val="Times New Roman"/>
        <charset val="134"/>
      </rPr>
      <t>507.8</t>
    </r>
    <r>
      <rPr>
        <sz val="16"/>
        <color rgb="FF000000"/>
        <rFont val="方正仿宋简体"/>
        <charset val="134"/>
      </rPr>
      <t>亩、且迪尔（</t>
    </r>
    <r>
      <rPr>
        <sz val="16"/>
        <color rgb="FF000000"/>
        <rFont val="Times New Roman"/>
        <charset val="134"/>
      </rPr>
      <t>4</t>
    </r>
    <r>
      <rPr>
        <sz val="16"/>
        <color rgb="FF000000"/>
        <rFont val="方正仿宋简体"/>
        <charset val="134"/>
      </rPr>
      <t>）村</t>
    </r>
    <r>
      <rPr>
        <sz val="16"/>
        <color rgb="FF000000"/>
        <rFont val="Times New Roman"/>
        <charset val="134"/>
      </rPr>
      <t>60</t>
    </r>
    <r>
      <rPr>
        <sz val="16"/>
        <color rgb="FF000000"/>
        <rFont val="方正仿宋简体"/>
        <charset val="134"/>
      </rPr>
      <t>亩、协开尔巴格（</t>
    </r>
    <r>
      <rPr>
        <sz val="16"/>
        <color rgb="FF000000"/>
        <rFont val="Times New Roman"/>
        <charset val="134"/>
      </rPr>
      <t>5</t>
    </r>
    <r>
      <rPr>
        <sz val="16"/>
        <color rgb="FF000000"/>
        <rFont val="方正仿宋简体"/>
        <charset val="134"/>
      </rPr>
      <t>）村</t>
    </r>
    <r>
      <rPr>
        <sz val="16"/>
        <color rgb="FF000000"/>
        <rFont val="Times New Roman"/>
        <charset val="134"/>
      </rPr>
      <t>292</t>
    </r>
    <r>
      <rPr>
        <sz val="16"/>
        <color rgb="FF000000"/>
        <rFont val="方正仿宋简体"/>
        <charset val="134"/>
      </rPr>
      <t>亩、再库勒（</t>
    </r>
    <r>
      <rPr>
        <sz val="16"/>
        <color rgb="FF000000"/>
        <rFont val="Times New Roman"/>
        <charset val="134"/>
      </rPr>
      <t>6</t>
    </r>
    <r>
      <rPr>
        <sz val="16"/>
        <color rgb="FF000000"/>
        <rFont val="方正仿宋简体"/>
        <charset val="134"/>
      </rPr>
      <t>）村</t>
    </r>
    <r>
      <rPr>
        <sz val="16"/>
        <color rgb="FF000000"/>
        <rFont val="Times New Roman"/>
        <charset val="134"/>
      </rPr>
      <t>180</t>
    </r>
    <r>
      <rPr>
        <sz val="16"/>
        <color rgb="FF000000"/>
        <rFont val="方正仿宋简体"/>
        <charset val="134"/>
      </rPr>
      <t>亩、铁热克力克（</t>
    </r>
    <r>
      <rPr>
        <sz val="16"/>
        <color rgb="FF000000"/>
        <rFont val="Times New Roman"/>
        <charset val="134"/>
      </rPr>
      <t>7</t>
    </r>
    <r>
      <rPr>
        <sz val="16"/>
        <color rgb="FF000000"/>
        <rFont val="方正仿宋简体"/>
        <charset val="134"/>
      </rPr>
      <t>）村</t>
    </r>
    <r>
      <rPr>
        <sz val="16"/>
        <color rgb="FF000000"/>
        <rFont val="Times New Roman"/>
        <charset val="134"/>
      </rPr>
      <t>380</t>
    </r>
    <r>
      <rPr>
        <sz val="16"/>
        <color rgb="FF000000"/>
        <rFont val="方正仿宋简体"/>
        <charset val="134"/>
      </rPr>
      <t>亩、阔纳巴扎（</t>
    </r>
    <r>
      <rPr>
        <sz val="16"/>
        <color rgb="FF000000"/>
        <rFont val="Times New Roman"/>
        <charset val="134"/>
      </rPr>
      <t>8</t>
    </r>
    <r>
      <rPr>
        <sz val="16"/>
        <color rgb="FF000000"/>
        <rFont val="方正仿宋简体"/>
        <charset val="134"/>
      </rPr>
      <t>）村</t>
    </r>
    <r>
      <rPr>
        <sz val="16"/>
        <color rgb="FF000000"/>
        <rFont val="Times New Roman"/>
        <charset val="134"/>
      </rPr>
      <t>476</t>
    </r>
    <r>
      <rPr>
        <sz val="16"/>
        <color rgb="FF000000"/>
        <rFont val="方正仿宋简体"/>
        <charset val="134"/>
      </rPr>
      <t>亩、奥尔曼（</t>
    </r>
    <r>
      <rPr>
        <sz val="16"/>
        <color rgb="FF000000"/>
        <rFont val="Times New Roman"/>
        <charset val="134"/>
      </rPr>
      <t>9</t>
    </r>
    <r>
      <rPr>
        <sz val="16"/>
        <color rgb="FF000000"/>
        <rFont val="方正仿宋简体"/>
        <charset val="134"/>
      </rPr>
      <t>）村</t>
    </r>
    <r>
      <rPr>
        <sz val="16"/>
        <color rgb="FF000000"/>
        <rFont val="Times New Roman"/>
        <charset val="134"/>
      </rPr>
      <t>380</t>
    </r>
    <r>
      <rPr>
        <sz val="16"/>
        <color rgb="FF000000"/>
        <rFont val="方正仿宋简体"/>
        <charset val="134"/>
      </rPr>
      <t>亩、阿特恰帕尔（</t>
    </r>
    <r>
      <rPr>
        <sz val="16"/>
        <color rgb="FF000000"/>
        <rFont val="Times New Roman"/>
        <charset val="134"/>
      </rPr>
      <t>10</t>
    </r>
    <r>
      <rPr>
        <sz val="16"/>
        <color rgb="FF000000"/>
        <rFont val="方正仿宋简体"/>
        <charset val="134"/>
      </rPr>
      <t>）村</t>
    </r>
    <r>
      <rPr>
        <sz val="16"/>
        <color rgb="FF000000"/>
        <rFont val="Times New Roman"/>
        <charset val="134"/>
      </rPr>
      <t>195</t>
    </r>
    <r>
      <rPr>
        <sz val="16"/>
        <color rgb="FF000000"/>
        <rFont val="方正仿宋简体"/>
        <charset val="134"/>
      </rPr>
      <t>亩、和谐（</t>
    </r>
    <r>
      <rPr>
        <sz val="16"/>
        <color rgb="FF000000"/>
        <rFont val="Times New Roman"/>
        <charset val="134"/>
      </rPr>
      <t>11</t>
    </r>
    <r>
      <rPr>
        <sz val="16"/>
        <color rgb="FF000000"/>
        <rFont val="方正仿宋简体"/>
        <charset val="134"/>
      </rPr>
      <t>）村</t>
    </r>
    <r>
      <rPr>
        <sz val="16"/>
        <color rgb="FF000000"/>
        <rFont val="Times New Roman"/>
        <charset val="134"/>
      </rPr>
      <t>110</t>
    </r>
    <r>
      <rPr>
        <sz val="16"/>
        <color rgb="FF000000"/>
        <rFont val="方正仿宋简体"/>
        <charset val="134"/>
      </rPr>
      <t>亩、库木库勒（</t>
    </r>
    <r>
      <rPr>
        <sz val="16"/>
        <color rgb="FF000000"/>
        <rFont val="Times New Roman"/>
        <charset val="134"/>
      </rPr>
      <t>12</t>
    </r>
    <r>
      <rPr>
        <sz val="16"/>
        <color rgb="FF000000"/>
        <rFont val="方正仿宋简体"/>
        <charset val="134"/>
      </rPr>
      <t>）村</t>
    </r>
    <r>
      <rPr>
        <sz val="16"/>
        <color rgb="FF000000"/>
        <rFont val="Times New Roman"/>
        <charset val="134"/>
      </rPr>
      <t>2000</t>
    </r>
    <r>
      <rPr>
        <sz val="16"/>
        <color rgb="FF000000"/>
        <rFont val="方正仿宋简体"/>
        <charset val="134"/>
      </rPr>
      <t>亩、英吾斯塘（</t>
    </r>
    <r>
      <rPr>
        <sz val="16"/>
        <color rgb="FF000000"/>
        <rFont val="Times New Roman"/>
        <charset val="134"/>
      </rPr>
      <t>13</t>
    </r>
    <r>
      <rPr>
        <sz val="16"/>
        <color rgb="FF000000"/>
        <rFont val="方正仿宋简体"/>
        <charset val="134"/>
      </rPr>
      <t>）村</t>
    </r>
    <r>
      <rPr>
        <sz val="16"/>
        <color rgb="FF000000"/>
        <rFont val="Times New Roman"/>
        <charset val="134"/>
      </rPr>
      <t>1000</t>
    </r>
    <r>
      <rPr>
        <sz val="16"/>
        <color rgb="FF000000"/>
        <rFont val="方正仿宋简体"/>
        <charset val="134"/>
      </rPr>
      <t>亩、尤木拉克却勒（</t>
    </r>
    <r>
      <rPr>
        <sz val="16"/>
        <color rgb="FF000000"/>
        <rFont val="Times New Roman"/>
        <charset val="134"/>
      </rPr>
      <t>16</t>
    </r>
    <r>
      <rPr>
        <sz val="16"/>
        <color rgb="FF000000"/>
        <rFont val="方正仿宋简体"/>
        <charset val="134"/>
      </rPr>
      <t>）村</t>
    </r>
    <r>
      <rPr>
        <sz val="16"/>
        <color rgb="FF000000"/>
        <rFont val="Times New Roman"/>
        <charset val="134"/>
      </rPr>
      <t>333.1</t>
    </r>
    <r>
      <rPr>
        <sz val="16"/>
        <color rgb="FF000000"/>
        <rFont val="方正仿宋简体"/>
        <charset val="134"/>
      </rPr>
      <t>亩、喀拉玉吉买（</t>
    </r>
    <r>
      <rPr>
        <sz val="16"/>
        <color rgb="FF000000"/>
        <rFont val="Times New Roman"/>
        <charset val="134"/>
      </rPr>
      <t>17</t>
    </r>
    <r>
      <rPr>
        <sz val="16"/>
        <color rgb="FF000000"/>
        <rFont val="方正仿宋简体"/>
        <charset val="134"/>
      </rPr>
      <t>）村</t>
    </r>
    <r>
      <rPr>
        <sz val="16"/>
        <color rgb="FF000000"/>
        <rFont val="Times New Roman"/>
        <charset val="134"/>
      </rPr>
      <t>123</t>
    </r>
    <r>
      <rPr>
        <sz val="16"/>
        <color rgb="FF000000"/>
        <rFont val="方正仿宋简体"/>
        <charset val="134"/>
      </rPr>
      <t>亩、阿克墩（</t>
    </r>
    <r>
      <rPr>
        <sz val="16"/>
        <color rgb="FF000000"/>
        <rFont val="Times New Roman"/>
        <charset val="134"/>
      </rPr>
      <t>18</t>
    </r>
    <r>
      <rPr>
        <sz val="16"/>
        <color rgb="FF000000"/>
        <rFont val="方正仿宋简体"/>
        <charset val="134"/>
      </rPr>
      <t>）村</t>
    </r>
    <r>
      <rPr>
        <sz val="16"/>
        <color rgb="FF000000"/>
        <rFont val="Times New Roman"/>
        <charset val="134"/>
      </rPr>
      <t>160</t>
    </r>
    <r>
      <rPr>
        <sz val="16"/>
        <color rgb="FF000000"/>
        <rFont val="方正仿宋简体"/>
        <charset val="134"/>
      </rPr>
      <t>亩、也台买里（</t>
    </r>
    <r>
      <rPr>
        <sz val="16"/>
        <color rgb="FF000000"/>
        <rFont val="Times New Roman"/>
        <charset val="134"/>
      </rPr>
      <t>19</t>
    </r>
    <r>
      <rPr>
        <sz val="16"/>
        <color rgb="FF000000"/>
        <rFont val="方正仿宋简体"/>
        <charset val="134"/>
      </rPr>
      <t>）村</t>
    </r>
    <r>
      <rPr>
        <sz val="16"/>
        <color rgb="FF000000"/>
        <rFont val="Times New Roman"/>
        <charset val="134"/>
      </rPr>
      <t>200</t>
    </r>
    <r>
      <rPr>
        <sz val="16"/>
        <color rgb="FF000000"/>
        <rFont val="方正仿宋简体"/>
        <charset val="134"/>
      </rPr>
      <t>亩、巴什乌堂（</t>
    </r>
    <r>
      <rPr>
        <sz val="16"/>
        <color rgb="FF000000"/>
        <rFont val="Times New Roman"/>
        <charset val="134"/>
      </rPr>
      <t>20</t>
    </r>
    <r>
      <rPr>
        <sz val="16"/>
        <color rgb="FF000000"/>
        <rFont val="方正仿宋简体"/>
        <charset val="134"/>
      </rPr>
      <t>）村</t>
    </r>
    <r>
      <rPr>
        <sz val="16"/>
        <color rgb="FF000000"/>
        <rFont val="Times New Roman"/>
        <charset val="134"/>
      </rPr>
      <t>187</t>
    </r>
    <r>
      <rPr>
        <sz val="16"/>
        <color rgb="FF000000"/>
        <rFont val="方正仿宋简体"/>
        <charset val="134"/>
      </rPr>
      <t>亩；夏马勒乡（</t>
    </r>
    <r>
      <rPr>
        <sz val="16"/>
        <color rgb="FF000000"/>
        <rFont val="Times New Roman"/>
        <charset val="134"/>
      </rPr>
      <t>2730</t>
    </r>
    <r>
      <rPr>
        <sz val="16"/>
        <color rgb="FF000000"/>
        <rFont val="方正仿宋简体"/>
        <charset val="134"/>
      </rPr>
      <t>亩）夏玛勒（</t>
    </r>
    <r>
      <rPr>
        <sz val="16"/>
        <color rgb="FF000000"/>
        <rFont val="Times New Roman"/>
        <charset val="134"/>
      </rPr>
      <t>2</t>
    </r>
    <r>
      <rPr>
        <sz val="16"/>
        <color rgb="FF000000"/>
        <rFont val="方正仿宋简体"/>
        <charset val="134"/>
      </rPr>
      <t>）村</t>
    </r>
    <r>
      <rPr>
        <sz val="16"/>
        <color rgb="FF000000"/>
        <rFont val="Times New Roman"/>
        <charset val="134"/>
      </rPr>
      <t>1000</t>
    </r>
    <r>
      <rPr>
        <sz val="16"/>
        <color rgb="FF000000"/>
        <rFont val="方正仿宋简体"/>
        <charset val="134"/>
      </rPr>
      <t>亩、英吾斯塘（</t>
    </r>
    <r>
      <rPr>
        <sz val="16"/>
        <color rgb="FF000000"/>
        <rFont val="Times New Roman"/>
        <charset val="134"/>
      </rPr>
      <t>4</t>
    </r>
    <r>
      <rPr>
        <sz val="16"/>
        <color rgb="FF000000"/>
        <rFont val="方正仿宋简体"/>
        <charset val="134"/>
      </rPr>
      <t>）村</t>
    </r>
    <r>
      <rPr>
        <sz val="16"/>
        <color rgb="FF000000"/>
        <rFont val="Times New Roman"/>
        <charset val="134"/>
      </rPr>
      <t>1730</t>
    </r>
    <r>
      <rPr>
        <sz val="16"/>
        <color rgb="FF000000"/>
        <rFont val="方正仿宋简体"/>
        <charset val="134"/>
      </rPr>
      <t>亩；多来提巴格乡（</t>
    </r>
    <r>
      <rPr>
        <sz val="16"/>
        <color rgb="FF000000"/>
        <rFont val="Times New Roman"/>
        <charset val="134"/>
      </rPr>
      <t>17561</t>
    </r>
    <r>
      <rPr>
        <sz val="16"/>
        <color rgb="FF000000"/>
        <rFont val="方正仿宋简体"/>
        <charset val="134"/>
      </rPr>
      <t>亩，贫困村</t>
    </r>
    <r>
      <rPr>
        <sz val="16"/>
        <color rgb="FF000000"/>
        <rFont val="Times New Roman"/>
        <charset val="134"/>
      </rPr>
      <t>10361</t>
    </r>
    <r>
      <rPr>
        <sz val="16"/>
        <color rgb="FF000000"/>
        <rFont val="方正仿宋简体"/>
        <charset val="134"/>
      </rPr>
      <t>亩、一般村</t>
    </r>
    <r>
      <rPr>
        <sz val="16"/>
        <color rgb="FF000000"/>
        <rFont val="Times New Roman"/>
        <charset val="134"/>
      </rPr>
      <t>7200</t>
    </r>
    <r>
      <rPr>
        <sz val="16"/>
        <color rgb="FF000000"/>
        <rFont val="方正仿宋简体"/>
        <charset val="134"/>
      </rPr>
      <t>亩）开外孜力克（</t>
    </r>
    <r>
      <rPr>
        <sz val="16"/>
        <color rgb="FF000000"/>
        <rFont val="Times New Roman"/>
        <charset val="134"/>
      </rPr>
      <t>3</t>
    </r>
    <r>
      <rPr>
        <sz val="16"/>
        <color rgb="FF000000"/>
        <rFont val="方正仿宋简体"/>
        <charset val="134"/>
      </rPr>
      <t>）村</t>
    </r>
    <r>
      <rPr>
        <sz val="16"/>
        <color rgb="FF000000"/>
        <rFont val="Times New Roman"/>
        <charset val="134"/>
      </rPr>
      <t>410</t>
    </r>
    <r>
      <rPr>
        <sz val="16"/>
        <color rgb="FF000000"/>
        <rFont val="方正仿宋简体"/>
        <charset val="134"/>
      </rPr>
      <t>亩、吉格代力克巴格（</t>
    </r>
    <r>
      <rPr>
        <sz val="16"/>
        <color rgb="FF000000"/>
        <rFont val="Times New Roman"/>
        <charset val="134"/>
      </rPr>
      <t>5</t>
    </r>
    <r>
      <rPr>
        <sz val="16"/>
        <color rgb="FF000000"/>
        <rFont val="方正仿宋简体"/>
        <charset val="134"/>
      </rPr>
      <t>）村</t>
    </r>
    <r>
      <rPr>
        <sz val="16"/>
        <color rgb="FF000000"/>
        <rFont val="Times New Roman"/>
        <charset val="134"/>
      </rPr>
      <t>3000</t>
    </r>
    <r>
      <rPr>
        <sz val="16"/>
        <color rgb="FF000000"/>
        <rFont val="方正仿宋简体"/>
        <charset val="134"/>
      </rPr>
      <t>亩、夏普吐勒（</t>
    </r>
    <r>
      <rPr>
        <sz val="16"/>
        <color rgb="FF000000"/>
        <rFont val="Times New Roman"/>
        <charset val="134"/>
      </rPr>
      <t>8</t>
    </r>
    <r>
      <rPr>
        <sz val="16"/>
        <color rgb="FF000000"/>
        <rFont val="方正仿宋简体"/>
        <charset val="134"/>
      </rPr>
      <t>）村</t>
    </r>
    <r>
      <rPr>
        <sz val="16"/>
        <color rgb="FF000000"/>
        <rFont val="Times New Roman"/>
        <charset val="134"/>
      </rPr>
      <t>900</t>
    </r>
    <r>
      <rPr>
        <sz val="16"/>
        <color rgb="FF000000"/>
        <rFont val="方正仿宋简体"/>
        <charset val="134"/>
      </rPr>
      <t>亩、阿亚克喀拉库勒诺（</t>
    </r>
    <r>
      <rPr>
        <sz val="16"/>
        <color rgb="FF000000"/>
        <rFont val="Times New Roman"/>
        <charset val="134"/>
      </rPr>
      <t>9</t>
    </r>
    <r>
      <rPr>
        <sz val="16"/>
        <color rgb="FF000000"/>
        <rFont val="方正仿宋简体"/>
        <charset val="134"/>
      </rPr>
      <t>）村</t>
    </r>
    <r>
      <rPr>
        <sz val="16"/>
        <color rgb="FF000000"/>
        <rFont val="Times New Roman"/>
        <charset val="134"/>
      </rPr>
      <t>2300</t>
    </r>
    <r>
      <rPr>
        <sz val="16"/>
        <color rgb="FF000000"/>
        <rFont val="方正仿宋简体"/>
        <charset val="134"/>
      </rPr>
      <t>亩、硝迪盖托格拉克（</t>
    </r>
    <r>
      <rPr>
        <sz val="16"/>
        <color rgb="FF000000"/>
        <rFont val="Times New Roman"/>
        <charset val="134"/>
      </rPr>
      <t>13</t>
    </r>
    <r>
      <rPr>
        <sz val="16"/>
        <color rgb="FF000000"/>
        <rFont val="方正仿宋简体"/>
        <charset val="134"/>
      </rPr>
      <t>）村</t>
    </r>
    <r>
      <rPr>
        <sz val="16"/>
        <color rgb="FF000000"/>
        <rFont val="Times New Roman"/>
        <charset val="134"/>
      </rPr>
      <t>800</t>
    </r>
    <r>
      <rPr>
        <sz val="16"/>
        <color rgb="FF000000"/>
        <rFont val="方正仿宋简体"/>
        <charset val="134"/>
      </rPr>
      <t>亩、欧吐拉吾斯塘（</t>
    </r>
    <r>
      <rPr>
        <sz val="16"/>
        <color rgb="FF000000"/>
        <rFont val="Times New Roman"/>
        <charset val="134"/>
      </rPr>
      <t>14</t>
    </r>
    <r>
      <rPr>
        <sz val="16"/>
        <color rgb="FF000000"/>
        <rFont val="方正仿宋简体"/>
        <charset val="134"/>
      </rPr>
      <t>）村</t>
    </r>
    <r>
      <rPr>
        <sz val="16"/>
        <color rgb="FF000000"/>
        <rFont val="Times New Roman"/>
        <charset val="134"/>
      </rPr>
      <t>1030</t>
    </r>
    <r>
      <rPr>
        <sz val="16"/>
        <color rgb="FF000000"/>
        <rFont val="方正仿宋简体"/>
        <charset val="134"/>
      </rPr>
      <t>亩、阿曼托格拉克（</t>
    </r>
    <r>
      <rPr>
        <sz val="16"/>
        <color rgb="FF000000"/>
        <rFont val="Times New Roman"/>
        <charset val="134"/>
      </rPr>
      <t>18</t>
    </r>
    <r>
      <rPr>
        <sz val="16"/>
        <color rgb="FF000000"/>
        <rFont val="方正仿宋简体"/>
        <charset val="134"/>
      </rPr>
      <t>）村</t>
    </r>
    <r>
      <rPr>
        <sz val="16"/>
        <color rgb="FF000000"/>
        <rFont val="Times New Roman"/>
        <charset val="134"/>
      </rPr>
      <t>1921</t>
    </r>
    <r>
      <rPr>
        <sz val="16"/>
        <color rgb="FF000000"/>
        <rFont val="方正仿宋简体"/>
        <charset val="134"/>
      </rPr>
      <t>亩、色尔古努什（</t>
    </r>
    <r>
      <rPr>
        <sz val="16"/>
        <color rgb="FF000000"/>
        <rFont val="Times New Roman"/>
        <charset val="134"/>
      </rPr>
      <t>19</t>
    </r>
    <r>
      <rPr>
        <sz val="16"/>
        <color rgb="FF000000"/>
        <rFont val="方正仿宋简体"/>
        <charset val="134"/>
      </rPr>
      <t>）村</t>
    </r>
    <r>
      <rPr>
        <sz val="16"/>
        <color rgb="FF000000"/>
        <rFont val="Times New Roman"/>
        <charset val="134"/>
      </rPr>
      <t>1000</t>
    </r>
    <r>
      <rPr>
        <sz val="16"/>
        <color rgb="FF000000"/>
        <rFont val="方正仿宋简体"/>
        <charset val="134"/>
      </rPr>
      <t>亩、欧格拉克其（</t>
    </r>
    <r>
      <rPr>
        <sz val="16"/>
        <color rgb="FF000000"/>
        <rFont val="Times New Roman"/>
        <charset val="134"/>
      </rPr>
      <t>20</t>
    </r>
    <r>
      <rPr>
        <sz val="16"/>
        <color rgb="FF000000"/>
        <rFont val="方正仿宋简体"/>
        <charset val="134"/>
      </rPr>
      <t>）村</t>
    </r>
    <r>
      <rPr>
        <sz val="16"/>
        <color rgb="FF000000"/>
        <rFont val="Times New Roman"/>
        <charset val="134"/>
      </rPr>
      <t>4700</t>
    </r>
    <r>
      <rPr>
        <sz val="16"/>
        <color rgb="FF000000"/>
        <rFont val="方正仿宋简体"/>
        <charset val="134"/>
      </rPr>
      <t>亩、卡藏塔甫提（</t>
    </r>
    <r>
      <rPr>
        <sz val="16"/>
        <color rgb="FF000000"/>
        <rFont val="Times New Roman"/>
        <charset val="134"/>
      </rPr>
      <t>21</t>
    </r>
    <r>
      <rPr>
        <sz val="16"/>
        <color rgb="FF000000"/>
        <rFont val="方正仿宋简体"/>
        <charset val="134"/>
      </rPr>
      <t>）村</t>
    </r>
    <r>
      <rPr>
        <sz val="16"/>
        <color rgb="FF000000"/>
        <rFont val="Times New Roman"/>
        <charset val="134"/>
      </rPr>
      <t>1500</t>
    </r>
    <r>
      <rPr>
        <sz val="16"/>
        <color rgb="FF000000"/>
        <rFont val="方正仿宋简体"/>
        <charset val="134"/>
      </rPr>
      <t>亩。</t>
    </r>
  </si>
  <si>
    <t>bcx-2021-31</t>
  </si>
  <si>
    <t>巴楚县阿纳库勒乡塔拉硝尔村旅游基础设施配套建设</t>
  </si>
  <si>
    <r>
      <rPr>
        <sz val="13"/>
        <color rgb="FF000000"/>
        <rFont val="方正仿宋简体"/>
        <charset val="134"/>
      </rPr>
      <t>阿纳库勒乡塔拉硝尔（</t>
    </r>
    <r>
      <rPr>
        <sz val="13"/>
        <color rgb="FF000000"/>
        <rFont val="Times New Roman"/>
        <charset val="134"/>
      </rPr>
      <t>14</t>
    </r>
    <r>
      <rPr>
        <sz val="13"/>
        <color rgb="FF000000"/>
        <rFont val="方正仿宋简体"/>
        <charset val="134"/>
      </rPr>
      <t>）村</t>
    </r>
  </si>
  <si>
    <t>县文旅局</t>
  </si>
  <si>
    <t>黄丽琴</t>
  </si>
  <si>
    <r>
      <rPr>
        <sz val="16"/>
        <color rgb="FF000000"/>
        <rFont val="方正仿宋简体"/>
        <charset val="134"/>
      </rPr>
      <t>投资</t>
    </r>
    <r>
      <rPr>
        <sz val="16"/>
        <color rgb="FF000000"/>
        <rFont val="Times New Roman"/>
        <charset val="134"/>
      </rPr>
      <t>350</t>
    </r>
    <r>
      <rPr>
        <sz val="16"/>
        <color rgb="FF000000"/>
        <rFont val="方正仿宋简体"/>
        <charset val="134"/>
      </rPr>
      <t>万元，在阿纳库勒乡塔拉硝尔（</t>
    </r>
    <r>
      <rPr>
        <sz val="16"/>
        <color rgb="FF000000"/>
        <rFont val="Times New Roman"/>
        <charset val="134"/>
      </rPr>
      <t>14</t>
    </r>
    <r>
      <rPr>
        <sz val="16"/>
        <color rgb="FF000000"/>
        <rFont val="方正仿宋简体"/>
        <charset val="134"/>
      </rPr>
      <t>）村改扩建乡村旅游道路硬化路面</t>
    </r>
    <r>
      <rPr>
        <sz val="16"/>
        <color rgb="FF000000"/>
        <rFont val="Times New Roman"/>
        <charset val="134"/>
      </rPr>
      <t>5</t>
    </r>
    <r>
      <rPr>
        <sz val="16"/>
        <color rgb="FF000000"/>
        <rFont val="方正仿宋简体"/>
        <charset val="134"/>
      </rPr>
      <t>公里，地面硬化</t>
    </r>
    <r>
      <rPr>
        <sz val="16"/>
        <color rgb="FF000000"/>
        <rFont val="Times New Roman"/>
        <charset val="134"/>
      </rPr>
      <t xml:space="preserve">5000 </t>
    </r>
    <r>
      <rPr>
        <sz val="16"/>
        <color rgb="FF000000"/>
        <rFont val="方正仿宋简体"/>
        <charset val="134"/>
      </rPr>
      <t>平方米、配套相关附属设施。</t>
    </r>
  </si>
  <si>
    <t>bcx-2021-32</t>
  </si>
  <si>
    <r>
      <rPr>
        <sz val="16"/>
        <color rgb="FF000000"/>
        <rFont val="方正仿宋简体"/>
        <charset val="134"/>
      </rPr>
      <t>巴楚县多来提巴格乡恰江（</t>
    </r>
    <r>
      <rPr>
        <sz val="16"/>
        <color rgb="FF000000"/>
        <rFont val="Times New Roman"/>
        <charset val="134"/>
      </rPr>
      <t>4</t>
    </r>
    <r>
      <rPr>
        <sz val="16"/>
        <color rgb="FF000000"/>
        <rFont val="方正仿宋简体"/>
        <charset val="134"/>
      </rPr>
      <t>）村乡村旅游振兴建设</t>
    </r>
  </si>
  <si>
    <r>
      <rPr>
        <sz val="16"/>
        <color rgb="FF000000"/>
        <rFont val="方正仿宋简体"/>
        <charset val="134"/>
      </rPr>
      <t>多来提巴格乡恰江（</t>
    </r>
    <r>
      <rPr>
        <sz val="16"/>
        <color rgb="FF000000"/>
        <rFont val="Times New Roman"/>
        <charset val="134"/>
      </rPr>
      <t>4</t>
    </r>
    <r>
      <rPr>
        <sz val="16"/>
        <color rgb="FF000000"/>
        <rFont val="方正仿宋简体"/>
        <charset val="134"/>
      </rPr>
      <t>）村</t>
    </r>
  </si>
  <si>
    <t>总投资：600万元，（项目正在论证）
建设内容：①新建10间乡村风格的民宿，每间150平方米；②新建4座玻璃温室大棚，每座500平方米；③新建2000平方米文化广场及附属配套；④新建水产养殖基地及配套；⑤垃圾处理厂建设及其他配套设施。
使用年限：30年
建设地点：多来提巴格乡恰江（4）村</t>
  </si>
  <si>
    <t>bcx-2021-33</t>
  </si>
  <si>
    <t>产业扶贫（旅游）设施配套</t>
  </si>
  <si>
    <r>
      <rPr>
        <sz val="16"/>
        <color rgb="FF000000"/>
        <rFont val="方正仿宋简体"/>
        <charset val="134"/>
      </rPr>
      <t>色力布亚镇拜什吐普（</t>
    </r>
    <r>
      <rPr>
        <sz val="16"/>
        <color rgb="FF000000"/>
        <rFont val="Times New Roman"/>
        <charset val="134"/>
      </rPr>
      <t>15</t>
    </r>
    <r>
      <rPr>
        <sz val="16"/>
        <color rgb="FF000000"/>
        <rFont val="方正仿宋简体"/>
        <charset val="134"/>
      </rPr>
      <t>）村</t>
    </r>
  </si>
  <si>
    <r>
      <rPr>
        <sz val="16"/>
        <color rgb="FF000000"/>
        <rFont val="方正仿宋简体"/>
        <charset val="134"/>
      </rPr>
      <t>投资</t>
    </r>
    <r>
      <rPr>
        <sz val="16"/>
        <color rgb="FF000000"/>
        <rFont val="Times New Roman"/>
        <charset val="134"/>
      </rPr>
      <t>82.25</t>
    </r>
    <r>
      <rPr>
        <sz val="16"/>
        <color rgb="FF000000"/>
        <rFont val="方正仿宋简体"/>
        <charset val="134"/>
      </rPr>
      <t>万元。①投资</t>
    </r>
    <r>
      <rPr>
        <sz val="16"/>
        <color rgb="FF000000"/>
        <rFont val="Times New Roman"/>
        <charset val="134"/>
      </rPr>
      <t>50</t>
    </r>
    <r>
      <rPr>
        <sz val="16"/>
        <color rgb="FF000000"/>
        <rFont val="方正仿宋简体"/>
        <charset val="134"/>
      </rPr>
      <t>万元，为色力布亚镇拜什吐普（</t>
    </r>
    <r>
      <rPr>
        <sz val="16"/>
        <color rgb="FF000000"/>
        <rFont val="Times New Roman"/>
        <charset val="134"/>
      </rPr>
      <t>15</t>
    </r>
    <r>
      <rPr>
        <sz val="16"/>
        <color rgb="FF000000"/>
        <rFont val="方正仿宋简体"/>
        <charset val="134"/>
      </rPr>
      <t>）村葫芦岛旅游休闲区安装</t>
    </r>
    <r>
      <rPr>
        <sz val="16"/>
        <color rgb="FF000000"/>
        <rFont val="Times New Roman"/>
        <charset val="134"/>
      </rPr>
      <t>1</t>
    </r>
    <r>
      <rPr>
        <sz val="16"/>
        <color rgb="FF000000"/>
        <rFont val="方正仿宋简体"/>
        <charset val="134"/>
      </rPr>
      <t>台</t>
    </r>
    <r>
      <rPr>
        <sz val="16"/>
        <color rgb="FF000000"/>
        <rFont val="Times New Roman"/>
        <charset val="134"/>
      </rPr>
      <t>250KW</t>
    </r>
    <r>
      <rPr>
        <sz val="16"/>
        <color rgb="FF000000"/>
        <rFont val="方正仿宋简体"/>
        <charset val="134"/>
      </rPr>
      <t>厢式变压器；②投资</t>
    </r>
    <r>
      <rPr>
        <sz val="16"/>
        <color rgb="FF000000"/>
        <rFont val="Times New Roman"/>
        <charset val="134"/>
      </rPr>
      <t>32.25</t>
    </r>
    <r>
      <rPr>
        <sz val="16"/>
        <color rgb="FF000000"/>
        <rFont val="方正仿宋简体"/>
        <charset val="134"/>
      </rPr>
      <t>万，在色力布亚镇拜什吐普（</t>
    </r>
    <r>
      <rPr>
        <sz val="16"/>
        <color rgb="FF000000"/>
        <rFont val="Times New Roman"/>
        <charset val="134"/>
      </rPr>
      <t>15</t>
    </r>
    <r>
      <rPr>
        <sz val="16"/>
        <color rgb="FF000000"/>
        <rFont val="方正仿宋简体"/>
        <charset val="134"/>
      </rPr>
      <t>）村葫芦岛景点修建</t>
    </r>
    <r>
      <rPr>
        <sz val="16"/>
        <color rgb="FF000000"/>
        <rFont val="Times New Roman"/>
        <charset val="134"/>
      </rPr>
      <t>0.645</t>
    </r>
    <r>
      <rPr>
        <sz val="16"/>
        <color rgb="FF000000"/>
        <rFont val="方正仿宋简体"/>
        <charset val="134"/>
      </rPr>
      <t>公里道路，每公里</t>
    </r>
    <r>
      <rPr>
        <sz val="16"/>
        <color rgb="FF000000"/>
        <rFont val="Times New Roman"/>
        <charset val="134"/>
      </rPr>
      <t>50</t>
    </r>
    <r>
      <rPr>
        <sz val="16"/>
        <color rgb="FF000000"/>
        <rFont val="方正仿宋简体"/>
        <charset val="134"/>
      </rPr>
      <t>万元，项目建成后可进一步促进景点基础设施提升，促进旅游扶贫发展，带动周边农户增收。</t>
    </r>
  </si>
  <si>
    <t>bcx-2021-57</t>
  </si>
  <si>
    <t>夏马勒肉牛良繁中心扩建及附属设施配套建设</t>
  </si>
  <si>
    <t>夏马勒牧场</t>
  </si>
  <si>
    <r>
      <rPr>
        <b/>
        <sz val="16"/>
        <color rgb="FF000000"/>
        <rFont val="方正仿宋简体"/>
        <charset val="134"/>
      </rPr>
      <t>总投资：</t>
    </r>
    <r>
      <rPr>
        <sz val="16"/>
        <color rgb="FF000000"/>
        <rFont val="Times New Roman"/>
        <charset val="134"/>
      </rPr>
      <t>503</t>
    </r>
    <r>
      <rPr>
        <sz val="16"/>
        <color rgb="FF000000"/>
        <rFont val="方正仿宋简体"/>
        <charset val="134"/>
      </rPr>
      <t>万元。</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在夏马勒牧场肉牛良繁中心场基础上，扩建繁育圈舍</t>
    </r>
    <r>
      <rPr>
        <sz val="16"/>
        <color rgb="FF000000"/>
        <rFont val="Times New Roman"/>
        <charset val="134"/>
      </rPr>
      <t>2</t>
    </r>
    <r>
      <rPr>
        <sz val="16"/>
        <color rgb="FF000000"/>
        <rFont val="方正仿宋简体"/>
        <charset val="134"/>
      </rPr>
      <t>栋、饲草料棚</t>
    </r>
    <r>
      <rPr>
        <sz val="16"/>
        <color rgb="FF000000"/>
        <rFont val="Times New Roman"/>
        <charset val="134"/>
      </rPr>
      <t>1</t>
    </r>
    <r>
      <rPr>
        <sz val="16"/>
        <color rgb="FF000000"/>
        <rFont val="方正仿宋简体"/>
        <charset val="134"/>
      </rPr>
      <t>座、青贮窖</t>
    </r>
    <r>
      <rPr>
        <sz val="16"/>
        <color rgb="FF000000"/>
        <rFont val="Times New Roman"/>
        <charset val="134"/>
      </rPr>
      <t>1</t>
    </r>
    <r>
      <rPr>
        <sz val="16"/>
        <color rgb="FF000000"/>
        <rFont val="方正仿宋简体"/>
        <charset val="134"/>
      </rPr>
      <t>座；配套</t>
    </r>
    <r>
      <rPr>
        <sz val="16"/>
        <color rgb="FF000000"/>
        <rFont val="Times New Roman"/>
        <charset val="134"/>
      </rPr>
      <t>TMR</t>
    </r>
    <r>
      <rPr>
        <sz val="16"/>
        <color rgb="FF000000"/>
        <rFont val="方正仿宋简体"/>
        <charset val="134"/>
      </rPr>
      <t>饲料搅拌机、撒料车等相关附属设备。</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20</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夏马勒牧场</t>
    </r>
  </si>
  <si>
    <t>二</t>
  </si>
  <si>
    <t>就业增收类</t>
  </si>
  <si>
    <t>bcx-2021-34</t>
  </si>
  <si>
    <t>市场建设</t>
  </si>
  <si>
    <t>改扩建</t>
  </si>
  <si>
    <r>
      <rPr>
        <sz val="16"/>
        <color rgb="FF000000"/>
        <rFont val="方正仿宋简体"/>
        <charset val="134"/>
      </rPr>
      <t>阿瓦提镇、阿拉格尔乡、多来提巴格乡叶坎买里斯（</t>
    </r>
    <r>
      <rPr>
        <sz val="16"/>
        <color rgb="FF000000"/>
        <rFont val="Times New Roman"/>
        <charset val="134"/>
      </rPr>
      <t>15</t>
    </r>
    <r>
      <rPr>
        <sz val="16"/>
        <color rgb="FF000000"/>
        <rFont val="方正仿宋简体"/>
        <charset val="134"/>
      </rPr>
      <t>）村；色力布亚镇、阿克萨克马热勒乡喀马勒克（</t>
    </r>
    <r>
      <rPr>
        <sz val="16"/>
        <color rgb="FF000000"/>
        <rFont val="Times New Roman"/>
        <charset val="134"/>
      </rPr>
      <t>1</t>
    </r>
    <r>
      <rPr>
        <sz val="16"/>
        <color rgb="FF000000"/>
        <rFont val="方正仿宋简体"/>
        <charset val="134"/>
      </rPr>
      <t>）村、古再（</t>
    </r>
    <r>
      <rPr>
        <sz val="16"/>
        <color rgb="FF000000"/>
        <rFont val="Times New Roman"/>
        <charset val="134"/>
      </rPr>
      <t>7</t>
    </r>
    <r>
      <rPr>
        <sz val="16"/>
        <color rgb="FF000000"/>
        <rFont val="方正仿宋简体"/>
        <charset val="134"/>
      </rPr>
      <t>）村、亚松迪（</t>
    </r>
    <r>
      <rPr>
        <sz val="16"/>
        <color rgb="FF000000"/>
        <rFont val="Times New Roman"/>
        <charset val="134"/>
      </rPr>
      <t>9</t>
    </r>
    <r>
      <rPr>
        <sz val="16"/>
        <color rgb="FF000000"/>
        <rFont val="方正仿宋简体"/>
        <charset val="134"/>
      </rPr>
      <t>）村、阔曲尔马贝希（</t>
    </r>
    <r>
      <rPr>
        <sz val="16"/>
        <color rgb="FF000000"/>
        <rFont val="Times New Roman"/>
        <charset val="134"/>
      </rPr>
      <t>20</t>
    </r>
    <r>
      <rPr>
        <sz val="16"/>
        <color rgb="FF000000"/>
        <rFont val="方正仿宋简体"/>
        <charset val="134"/>
      </rPr>
      <t>）村、夏马勒乡喀什噶尔买里斯（</t>
    </r>
    <r>
      <rPr>
        <sz val="16"/>
        <color rgb="FF000000"/>
        <rFont val="Times New Roman"/>
        <charset val="134"/>
      </rPr>
      <t>1</t>
    </r>
    <r>
      <rPr>
        <sz val="16"/>
        <color rgb="FF000000"/>
        <rFont val="方正仿宋简体"/>
        <charset val="134"/>
      </rPr>
      <t>）村、多来提巴格乡阿亚克诺（</t>
    </r>
    <r>
      <rPr>
        <sz val="16"/>
        <color rgb="FF000000"/>
        <rFont val="Times New Roman"/>
        <charset val="134"/>
      </rPr>
      <t>12</t>
    </r>
    <r>
      <rPr>
        <sz val="16"/>
        <color rgb="FF000000"/>
        <rFont val="方正仿宋简体"/>
        <charset val="134"/>
      </rPr>
      <t>）村、玛依仓（</t>
    </r>
    <r>
      <rPr>
        <sz val="16"/>
        <color rgb="FF000000"/>
        <rFont val="Times New Roman"/>
        <charset val="134"/>
      </rPr>
      <t>17</t>
    </r>
    <r>
      <rPr>
        <sz val="16"/>
        <color rgb="FF000000"/>
        <rFont val="方正仿宋简体"/>
        <charset val="134"/>
      </rPr>
      <t>）村、英吾斯塘乡库木奇库勒（</t>
    </r>
    <r>
      <rPr>
        <sz val="16"/>
        <color rgb="FF000000"/>
        <rFont val="Times New Roman"/>
        <charset val="134"/>
      </rPr>
      <t>3</t>
    </r>
    <r>
      <rPr>
        <sz val="16"/>
        <color rgb="FF000000"/>
        <rFont val="方正仿宋简体"/>
        <charset val="134"/>
      </rPr>
      <t>）村、且迪尔（</t>
    </r>
    <r>
      <rPr>
        <sz val="16"/>
        <color rgb="FF000000"/>
        <rFont val="Times New Roman"/>
        <charset val="134"/>
      </rPr>
      <t>4</t>
    </r>
    <r>
      <rPr>
        <sz val="16"/>
        <color rgb="FF000000"/>
        <rFont val="方正仿宋简体"/>
        <charset val="134"/>
      </rPr>
      <t>）村、铁热克力克（</t>
    </r>
    <r>
      <rPr>
        <sz val="16"/>
        <color rgb="FF000000"/>
        <rFont val="Times New Roman"/>
        <charset val="134"/>
      </rPr>
      <t>7</t>
    </r>
    <r>
      <rPr>
        <sz val="16"/>
        <color rgb="FF000000"/>
        <rFont val="方正仿宋简体"/>
        <charset val="134"/>
      </rPr>
      <t>）村、阔纳巴扎（</t>
    </r>
    <r>
      <rPr>
        <sz val="16"/>
        <color rgb="FF000000"/>
        <rFont val="Times New Roman"/>
        <charset val="134"/>
      </rPr>
      <t>8</t>
    </r>
    <r>
      <rPr>
        <sz val="16"/>
        <color rgb="FF000000"/>
        <rFont val="方正仿宋简体"/>
        <charset val="134"/>
      </rPr>
      <t>）村、阿特恰帕尔（</t>
    </r>
    <r>
      <rPr>
        <sz val="16"/>
        <color rgb="FF000000"/>
        <rFont val="Times New Roman"/>
        <charset val="134"/>
      </rPr>
      <t>10</t>
    </r>
    <r>
      <rPr>
        <sz val="16"/>
        <color rgb="FF000000"/>
        <rFont val="方正仿宋简体"/>
        <charset val="134"/>
      </rPr>
      <t>）村、库木库勒（</t>
    </r>
    <r>
      <rPr>
        <sz val="16"/>
        <color rgb="FF000000"/>
        <rFont val="Times New Roman"/>
        <charset val="134"/>
      </rPr>
      <t>12</t>
    </r>
    <r>
      <rPr>
        <sz val="16"/>
        <color rgb="FF000000"/>
        <rFont val="方正仿宋简体"/>
        <charset val="134"/>
      </rPr>
      <t>）村、英吾斯塘（</t>
    </r>
    <r>
      <rPr>
        <sz val="16"/>
        <color rgb="FF000000"/>
        <rFont val="Times New Roman"/>
        <charset val="134"/>
      </rPr>
      <t>13</t>
    </r>
    <r>
      <rPr>
        <sz val="16"/>
        <color rgb="FF000000"/>
        <rFont val="方正仿宋简体"/>
        <charset val="134"/>
      </rPr>
      <t>）村、拜什塔木（</t>
    </r>
    <r>
      <rPr>
        <sz val="16"/>
        <color rgb="FF000000"/>
        <rFont val="Times New Roman"/>
        <charset val="134"/>
      </rPr>
      <t>15</t>
    </r>
    <r>
      <rPr>
        <sz val="16"/>
        <color rgb="FF000000"/>
        <rFont val="方正仿宋简体"/>
        <charset val="134"/>
      </rPr>
      <t>）村；恰尔巴格乡阿热买里（</t>
    </r>
    <r>
      <rPr>
        <sz val="16"/>
        <color rgb="FF000000"/>
        <rFont val="Times New Roman"/>
        <charset val="134"/>
      </rPr>
      <t>5</t>
    </r>
    <r>
      <rPr>
        <sz val="16"/>
        <color rgb="FF000000"/>
        <rFont val="方正仿宋简体"/>
        <charset val="134"/>
      </rPr>
      <t>）村、奥依阔坦（</t>
    </r>
    <r>
      <rPr>
        <sz val="16"/>
        <color rgb="FF000000"/>
        <rFont val="Times New Roman"/>
        <charset val="134"/>
      </rPr>
      <t>11</t>
    </r>
    <r>
      <rPr>
        <sz val="16"/>
        <color rgb="FF000000"/>
        <rFont val="方正仿宋简体"/>
        <charset val="134"/>
      </rPr>
      <t>）村、炮台（</t>
    </r>
    <r>
      <rPr>
        <sz val="16"/>
        <color rgb="FF000000"/>
        <rFont val="Times New Roman"/>
        <charset val="134"/>
      </rPr>
      <t>16</t>
    </r>
    <r>
      <rPr>
        <sz val="16"/>
        <color rgb="FF000000"/>
        <rFont val="方正仿宋简体"/>
        <charset val="134"/>
      </rPr>
      <t>）村、墩买里（</t>
    </r>
    <r>
      <rPr>
        <sz val="16"/>
        <color rgb="FF000000"/>
        <rFont val="Times New Roman"/>
        <charset val="134"/>
      </rPr>
      <t>19</t>
    </r>
    <r>
      <rPr>
        <sz val="16"/>
        <color rgb="FF000000"/>
        <rFont val="方正仿宋简体"/>
        <charset val="134"/>
      </rPr>
      <t>）村、协依坦库勒（</t>
    </r>
    <r>
      <rPr>
        <sz val="16"/>
        <color rgb="FF000000"/>
        <rFont val="Times New Roman"/>
        <charset val="134"/>
      </rPr>
      <t>15</t>
    </r>
    <r>
      <rPr>
        <sz val="16"/>
        <color rgb="FF000000"/>
        <rFont val="方正仿宋简体"/>
        <charset val="134"/>
      </rPr>
      <t>）村</t>
    </r>
  </si>
  <si>
    <r>
      <rPr>
        <sz val="11"/>
        <color rgb="FF000000"/>
        <rFont val="方正仿宋简体"/>
        <charset val="134"/>
      </rPr>
      <t>投入</t>
    </r>
    <r>
      <rPr>
        <sz val="11"/>
        <color rgb="FF000000"/>
        <rFont val="Times New Roman"/>
        <charset val="134"/>
      </rPr>
      <t>3268.472</t>
    </r>
    <r>
      <rPr>
        <sz val="11"/>
        <color rgb="FF000000"/>
        <rFont val="方正仿宋简体"/>
        <charset val="134"/>
      </rPr>
      <t>万元。</t>
    </r>
    <r>
      <rPr>
        <sz val="11"/>
        <color rgb="FF000000"/>
        <rFont val="Times New Roman"/>
        <charset val="134"/>
      </rPr>
      <t xml:space="preserve">
1. </t>
    </r>
    <r>
      <rPr>
        <sz val="11"/>
        <color rgb="FF000000"/>
        <rFont val="方正仿宋简体"/>
        <charset val="134"/>
      </rPr>
      <t>投资</t>
    </r>
    <r>
      <rPr>
        <sz val="11"/>
        <color rgb="FF000000"/>
        <rFont val="Times New Roman"/>
        <charset val="134"/>
      </rPr>
      <t>315</t>
    </r>
    <r>
      <rPr>
        <sz val="11"/>
        <color rgb="FF000000"/>
        <rFont val="方正仿宋简体"/>
        <charset val="134"/>
      </rPr>
      <t>万元，为多来提巴格乡叶坎买里斯（</t>
    </r>
    <r>
      <rPr>
        <sz val="11"/>
        <color rgb="FF000000"/>
        <rFont val="Times New Roman"/>
        <charset val="134"/>
      </rPr>
      <t>15</t>
    </r>
    <r>
      <rPr>
        <sz val="11"/>
        <color rgb="FF000000"/>
        <rFont val="方正仿宋简体"/>
        <charset val="134"/>
      </rPr>
      <t>）村培育</t>
    </r>
    <r>
      <rPr>
        <sz val="11"/>
        <color rgb="FF000000"/>
        <rFont val="Times New Roman"/>
        <charset val="134"/>
      </rPr>
      <t>1.2</t>
    </r>
    <r>
      <rPr>
        <sz val="11"/>
        <color rgb="FF000000"/>
        <rFont val="方正仿宋简体"/>
        <charset val="134"/>
      </rPr>
      <t>公里的商贸一条街，建成集农畜产品交易、购物、餐饮、旅游等为一体的商贸中心</t>
    </r>
    <r>
      <rPr>
        <sz val="11"/>
        <color rgb="FF000000"/>
        <rFont val="Times New Roman"/>
        <charset val="134"/>
      </rPr>
      <t>;</t>
    </r>
    <r>
      <rPr>
        <sz val="11"/>
        <color rgb="FF000000"/>
        <rFont val="方正仿宋简体"/>
        <charset val="134"/>
      </rPr>
      <t>①为沿街</t>
    </r>
    <r>
      <rPr>
        <sz val="11"/>
        <color rgb="FF000000"/>
        <rFont val="Times New Roman"/>
        <charset val="134"/>
      </rPr>
      <t>167</t>
    </r>
    <r>
      <rPr>
        <sz val="11"/>
        <color rgb="FF000000"/>
        <rFont val="方正仿宋简体"/>
        <charset val="134"/>
      </rPr>
      <t>个商铺门面统一标识、门面前地面硬化、街面的隔离设施、商铺内提升改造，投资</t>
    </r>
    <r>
      <rPr>
        <sz val="11"/>
        <color rgb="FF000000"/>
        <rFont val="Times New Roman"/>
        <charset val="134"/>
      </rPr>
      <t>167</t>
    </r>
    <r>
      <rPr>
        <sz val="11"/>
        <color rgb="FF000000"/>
        <rFont val="方正仿宋简体"/>
        <charset val="134"/>
      </rPr>
      <t>万元；②新建</t>
    </r>
    <r>
      <rPr>
        <sz val="11"/>
        <color rgb="FF000000"/>
        <rFont val="Times New Roman"/>
        <charset val="134"/>
      </rPr>
      <t>2</t>
    </r>
    <r>
      <rPr>
        <sz val="11"/>
        <color rgb="FF000000"/>
        <rFont val="方正仿宋简体"/>
        <charset val="134"/>
      </rPr>
      <t>个停车场，占地</t>
    </r>
    <r>
      <rPr>
        <sz val="11"/>
        <color rgb="FF000000"/>
        <rFont val="Times New Roman"/>
        <charset val="134"/>
      </rPr>
      <t>3500</t>
    </r>
    <r>
      <rPr>
        <sz val="11"/>
        <color rgb="FF000000"/>
        <rFont val="方正仿宋简体"/>
        <charset val="134"/>
      </rPr>
      <t>平方米，投资</t>
    </r>
    <r>
      <rPr>
        <sz val="11"/>
        <color rgb="FF000000"/>
        <rFont val="Times New Roman"/>
        <charset val="134"/>
      </rPr>
      <t>70</t>
    </r>
    <r>
      <rPr>
        <sz val="11"/>
        <color rgb="FF000000"/>
        <rFont val="方正仿宋简体"/>
        <charset val="134"/>
      </rPr>
      <t>万元；③巴扎道路两侧实施亮化工程，双头太阳能路灯</t>
    </r>
    <r>
      <rPr>
        <sz val="11"/>
        <color rgb="FF000000"/>
        <rFont val="Times New Roman"/>
        <charset val="134"/>
      </rPr>
      <t>70</t>
    </r>
    <r>
      <rPr>
        <sz val="11"/>
        <color rgb="FF000000"/>
        <rFont val="方正仿宋简体"/>
        <charset val="134"/>
      </rPr>
      <t>个，投资</t>
    </r>
    <r>
      <rPr>
        <sz val="11"/>
        <color rgb="FF000000"/>
        <rFont val="Times New Roman"/>
        <charset val="134"/>
      </rPr>
      <t>28</t>
    </r>
    <r>
      <rPr>
        <sz val="11"/>
        <color rgb="FF000000"/>
        <rFont val="方正仿宋简体"/>
        <charset val="134"/>
      </rPr>
      <t>万元；④修建</t>
    </r>
    <r>
      <rPr>
        <sz val="11"/>
        <color rgb="FF000000"/>
        <rFont val="Times New Roman"/>
        <charset val="134"/>
      </rPr>
      <t>2</t>
    </r>
    <r>
      <rPr>
        <sz val="11"/>
        <color rgb="FF000000"/>
        <rFont val="方正仿宋简体"/>
        <charset val="134"/>
      </rPr>
      <t>座公共卫生间，投资</t>
    </r>
    <r>
      <rPr>
        <sz val="11"/>
        <color rgb="FF000000"/>
        <rFont val="Times New Roman"/>
        <charset val="134"/>
      </rPr>
      <t>10</t>
    </r>
    <r>
      <rPr>
        <sz val="11"/>
        <color rgb="FF000000"/>
        <rFont val="方正仿宋简体"/>
        <charset val="134"/>
      </rPr>
      <t>万元；⑤市场引导、分类等各类标识，投资</t>
    </r>
    <r>
      <rPr>
        <sz val="11"/>
        <color rgb="FF000000"/>
        <rFont val="Times New Roman"/>
        <charset val="134"/>
      </rPr>
      <t>20</t>
    </r>
    <r>
      <rPr>
        <sz val="11"/>
        <color rgb="FF000000"/>
        <rFont val="方正仿宋简体"/>
        <charset val="134"/>
      </rPr>
      <t>万元；⑥市场服务管理设施，投资</t>
    </r>
    <r>
      <rPr>
        <sz val="11"/>
        <color rgb="FF000000"/>
        <rFont val="Times New Roman"/>
        <charset val="134"/>
      </rPr>
      <t>20</t>
    </r>
    <r>
      <rPr>
        <sz val="11"/>
        <color rgb="FF000000"/>
        <rFont val="方正仿宋简体"/>
        <charset val="134"/>
      </rPr>
      <t>万元。</t>
    </r>
    <r>
      <rPr>
        <sz val="11"/>
        <color rgb="FF000000"/>
        <rFont val="Times New Roman"/>
        <charset val="134"/>
      </rPr>
      <t xml:space="preserve">
2. </t>
    </r>
    <r>
      <rPr>
        <sz val="11"/>
        <color rgb="FF000000"/>
        <rFont val="方正仿宋简体"/>
        <charset val="134"/>
      </rPr>
      <t>投资</t>
    </r>
    <r>
      <rPr>
        <sz val="11"/>
        <color rgb="FF000000"/>
        <rFont val="Times New Roman"/>
        <charset val="134"/>
      </rPr>
      <t xml:space="preserve"> 395</t>
    </r>
    <r>
      <rPr>
        <sz val="11"/>
        <color rgb="FF000000"/>
        <rFont val="方正仿宋简体"/>
        <charset val="134"/>
      </rPr>
      <t>万元，对色力布亚镇农贸市场进行改造，主要对原有地坪修补、原有广场砖路面修复改为地坪</t>
    </r>
    <r>
      <rPr>
        <sz val="11"/>
        <color rgb="FF000000"/>
        <rFont val="Times New Roman"/>
        <charset val="134"/>
      </rPr>
      <t>10</t>
    </r>
    <r>
      <rPr>
        <sz val="11"/>
        <color rgb="FF000000"/>
        <rFont val="方正仿宋简体"/>
        <charset val="134"/>
      </rPr>
      <t>公分厚、新建顶棚、顶棚维修加固、市场电路改造升级、下水管网升级后地坪修复等。市场升级改造完成后，可直接吸纳经营业主</t>
    </r>
    <r>
      <rPr>
        <sz val="11"/>
        <color rgb="FF000000"/>
        <rFont val="Times New Roman"/>
        <charset val="134"/>
      </rPr>
      <t>440</t>
    </r>
    <r>
      <rPr>
        <sz val="11"/>
        <color rgb="FF000000"/>
        <rFont val="方正仿宋简体"/>
        <charset val="134"/>
      </rPr>
      <t>户加入到市场经营中来，预计可安排数</t>
    </r>
    <r>
      <rPr>
        <sz val="11"/>
        <color rgb="FF000000"/>
        <rFont val="Times New Roman"/>
        <charset val="134"/>
      </rPr>
      <t>600</t>
    </r>
    <r>
      <rPr>
        <sz val="11"/>
        <color rgb="FF000000"/>
        <rFont val="方正仿宋简体"/>
        <charset val="134"/>
      </rPr>
      <t>余人就业。</t>
    </r>
    <r>
      <rPr>
        <sz val="11"/>
        <color rgb="FF000000"/>
        <rFont val="Times New Roman"/>
        <charset val="134"/>
      </rPr>
      <t xml:space="preserve">
3.</t>
    </r>
    <r>
      <rPr>
        <sz val="11"/>
        <color rgb="FF000000"/>
        <rFont val="方正仿宋简体"/>
        <charset val="134"/>
      </rPr>
      <t>投资</t>
    </r>
    <r>
      <rPr>
        <sz val="11"/>
        <color rgb="FF000000"/>
        <rFont val="Times New Roman"/>
        <charset val="134"/>
      </rPr>
      <t>250.972</t>
    </r>
    <r>
      <rPr>
        <sz val="11"/>
        <color rgb="FF000000"/>
        <rFont val="方正仿宋简体"/>
        <charset val="134"/>
      </rPr>
      <t>万元，主要进行市场改造。①投资</t>
    </r>
    <r>
      <rPr>
        <sz val="11"/>
        <color rgb="FF000000"/>
        <rFont val="Times New Roman"/>
        <charset val="134"/>
      </rPr>
      <t>137.564</t>
    </r>
    <r>
      <rPr>
        <sz val="11"/>
        <color rgb="FF000000"/>
        <rFont val="方正仿宋简体"/>
        <charset val="134"/>
      </rPr>
      <t>万元，为阿克萨克马热勒乡农贸市场</t>
    </r>
    <r>
      <rPr>
        <sz val="11"/>
        <color rgb="FF000000"/>
        <rFont val="Times New Roman"/>
        <charset val="134"/>
      </rPr>
      <t>476</t>
    </r>
    <r>
      <rPr>
        <sz val="11"/>
        <color rgb="FF000000"/>
        <rFont val="方正仿宋简体"/>
        <charset val="134"/>
      </rPr>
      <t>个摊位共</t>
    </r>
    <r>
      <rPr>
        <sz val="11"/>
        <color rgb="FF000000"/>
        <rFont val="Times New Roman"/>
        <charset val="134"/>
      </rPr>
      <t>4760</t>
    </r>
    <r>
      <rPr>
        <sz val="11"/>
        <color rgb="FF000000"/>
        <rFont val="方正仿宋简体"/>
        <charset val="134"/>
      </rPr>
      <t>平方米进行改造，搭建高度</t>
    </r>
    <r>
      <rPr>
        <sz val="11"/>
        <color rgb="FF000000"/>
        <rFont val="Times New Roman"/>
        <charset val="134"/>
      </rPr>
      <t>50</t>
    </r>
    <r>
      <rPr>
        <sz val="11"/>
        <color rgb="FF000000"/>
        <rFont val="方正仿宋简体"/>
        <charset val="134"/>
      </rPr>
      <t>公分、宽度</t>
    </r>
    <r>
      <rPr>
        <sz val="11"/>
        <color rgb="FF000000"/>
        <rFont val="Times New Roman"/>
        <charset val="134"/>
      </rPr>
      <t>80</t>
    </r>
    <r>
      <rPr>
        <sz val="11"/>
        <color rgb="FF000000"/>
        <rFont val="方正仿宋简体"/>
        <charset val="134"/>
      </rPr>
      <t>公分、长</t>
    </r>
    <r>
      <rPr>
        <sz val="11"/>
        <color rgb="FF000000"/>
        <rFont val="Times New Roman"/>
        <charset val="134"/>
      </rPr>
      <t>8</t>
    </r>
    <r>
      <rPr>
        <sz val="11"/>
        <color rgb="FF000000"/>
        <rFont val="方正仿宋简体"/>
        <charset val="134"/>
      </rPr>
      <t>米的水泥台子并为每个摊位安装挂衣服铁丝网。②投资</t>
    </r>
    <r>
      <rPr>
        <sz val="11"/>
        <color rgb="FF000000"/>
        <rFont val="Times New Roman"/>
        <charset val="134"/>
      </rPr>
      <t>5.008</t>
    </r>
    <r>
      <rPr>
        <sz val="11"/>
        <color rgb="FF000000"/>
        <rFont val="方正仿宋简体"/>
        <charset val="134"/>
      </rPr>
      <t>万元为阿克萨克马热勒乡菜巴扎的</t>
    </r>
    <r>
      <rPr>
        <sz val="11"/>
        <color rgb="FF000000"/>
        <rFont val="Times New Roman"/>
        <charset val="134"/>
      </rPr>
      <t>42</t>
    </r>
    <r>
      <rPr>
        <sz val="11"/>
        <color rgb="FF000000"/>
        <rFont val="方正仿宋简体"/>
        <charset val="134"/>
      </rPr>
      <t>个摊位及</t>
    </r>
    <r>
      <rPr>
        <sz val="11"/>
        <color rgb="FF000000"/>
        <rFont val="Times New Roman"/>
        <charset val="134"/>
      </rPr>
      <t>3</t>
    </r>
    <r>
      <rPr>
        <sz val="11"/>
        <color rgb="FF000000"/>
        <rFont val="方正仿宋简体"/>
        <charset val="134"/>
      </rPr>
      <t>个彩钢棚进行维修；③投资</t>
    </r>
    <r>
      <rPr>
        <sz val="11"/>
        <color rgb="FF000000"/>
        <rFont val="Times New Roman"/>
        <charset val="134"/>
      </rPr>
      <t>108.4</t>
    </r>
    <r>
      <rPr>
        <sz val="11"/>
        <color rgb="FF000000"/>
        <rFont val="方正仿宋简体"/>
        <charset val="134"/>
      </rPr>
      <t>万元，为阿克萨克马热勒乡塘巴扎（</t>
    </r>
    <r>
      <rPr>
        <sz val="11"/>
        <color rgb="FF000000"/>
        <rFont val="Times New Roman"/>
        <charset val="134"/>
      </rPr>
      <t>3</t>
    </r>
    <r>
      <rPr>
        <sz val="11"/>
        <color rgb="FF000000"/>
        <rFont val="方正仿宋简体"/>
        <charset val="134"/>
      </rPr>
      <t>）村农贸市场进行附属配套，主要是新建</t>
    </r>
    <r>
      <rPr>
        <sz val="11"/>
        <color rgb="FF000000"/>
        <rFont val="Times New Roman"/>
        <charset val="134"/>
      </rPr>
      <t>1500</t>
    </r>
    <r>
      <rPr>
        <sz val="11"/>
        <color rgb="FF000000"/>
        <rFont val="方正仿宋简体"/>
        <charset val="134"/>
      </rPr>
      <t>平方米彩钢棚、</t>
    </r>
    <r>
      <rPr>
        <sz val="11"/>
        <color rgb="FF000000"/>
        <rFont val="Times New Roman"/>
        <charset val="134"/>
      </rPr>
      <t>300</t>
    </r>
    <r>
      <rPr>
        <sz val="11"/>
        <color rgb="FF000000"/>
        <rFont val="方正仿宋简体"/>
        <charset val="134"/>
      </rPr>
      <t>米围墙、</t>
    </r>
    <r>
      <rPr>
        <sz val="11"/>
        <color rgb="FF000000"/>
        <rFont val="Times New Roman"/>
        <charset val="134"/>
      </rPr>
      <t>60</t>
    </r>
    <r>
      <rPr>
        <sz val="11"/>
        <color rgb="FF000000"/>
        <rFont val="方正仿宋简体"/>
        <charset val="134"/>
      </rPr>
      <t>盏路灯、隔离栏</t>
    </r>
    <r>
      <rPr>
        <sz val="11"/>
        <color rgb="FF000000"/>
        <rFont val="Times New Roman"/>
        <charset val="134"/>
      </rPr>
      <t>1000</t>
    </r>
    <r>
      <rPr>
        <sz val="11"/>
        <color rgb="FF000000"/>
        <rFont val="方正仿宋简体"/>
        <charset val="134"/>
      </rPr>
      <t>米。</t>
    </r>
    <r>
      <rPr>
        <sz val="11"/>
        <color rgb="FF000000"/>
        <rFont val="Times New Roman"/>
        <charset val="134"/>
      </rPr>
      <t xml:space="preserve">
4.</t>
    </r>
    <r>
      <rPr>
        <sz val="11"/>
        <color rgb="FF000000"/>
        <rFont val="方正仿宋简体"/>
        <charset val="134"/>
      </rPr>
      <t>投资</t>
    </r>
    <r>
      <rPr>
        <sz val="11"/>
        <color rgb="FF000000"/>
        <rFont val="Times New Roman"/>
        <charset val="134"/>
      </rPr>
      <t>350</t>
    </r>
    <r>
      <rPr>
        <sz val="11"/>
        <color rgb="FF000000"/>
        <rFont val="方正仿宋简体"/>
        <charset val="134"/>
      </rPr>
      <t>万元，对阿拉格尔乡先巴扎区域（萨干吾斯塘（</t>
    </r>
    <r>
      <rPr>
        <sz val="11"/>
        <color rgb="FF000000"/>
        <rFont val="Times New Roman"/>
        <charset val="134"/>
      </rPr>
      <t>8</t>
    </r>
    <r>
      <rPr>
        <sz val="11"/>
        <color rgb="FF000000"/>
        <rFont val="方正仿宋简体"/>
        <charset val="134"/>
      </rPr>
      <t>）村至喀拉艾肯（</t>
    </r>
    <r>
      <rPr>
        <sz val="11"/>
        <color rgb="FF000000"/>
        <rFont val="Times New Roman"/>
        <charset val="134"/>
      </rPr>
      <t>10</t>
    </r>
    <r>
      <rPr>
        <sz val="11"/>
        <color rgb="FF000000"/>
        <rFont val="方正仿宋简体"/>
        <charset val="134"/>
      </rPr>
      <t>）村路段）进行以下内容管护：①投资</t>
    </r>
    <r>
      <rPr>
        <sz val="11"/>
        <color rgb="FF000000"/>
        <rFont val="Times New Roman"/>
        <charset val="134"/>
      </rPr>
      <t>222</t>
    </r>
    <r>
      <rPr>
        <sz val="11"/>
        <color rgb="FF000000"/>
        <rFont val="方正仿宋简体"/>
        <charset val="134"/>
      </rPr>
      <t>万元，为沿街</t>
    </r>
    <r>
      <rPr>
        <sz val="11"/>
        <color rgb="FF000000"/>
        <rFont val="Times New Roman"/>
        <charset val="134"/>
      </rPr>
      <t>80</t>
    </r>
    <r>
      <rPr>
        <sz val="11"/>
        <color rgb="FF000000"/>
        <rFont val="方正仿宋简体"/>
        <charset val="134"/>
      </rPr>
      <t>个商铺门面统一标识、门面前地面硬化、街面的隔离设施、商铺外立面提升改造；②投资</t>
    </r>
    <r>
      <rPr>
        <sz val="11"/>
        <color rgb="FF000000"/>
        <rFont val="Times New Roman"/>
        <charset val="134"/>
      </rPr>
      <t>28</t>
    </r>
    <r>
      <rPr>
        <sz val="11"/>
        <color rgb="FF000000"/>
        <rFont val="方正仿宋简体"/>
        <charset val="134"/>
      </rPr>
      <t>万元，对巴扎道路两侧实施亮化工程，双头太阳能路灯</t>
    </r>
    <r>
      <rPr>
        <sz val="11"/>
        <color rgb="FF000000"/>
        <rFont val="Times New Roman"/>
        <charset val="134"/>
      </rPr>
      <t>70</t>
    </r>
    <r>
      <rPr>
        <sz val="11"/>
        <color rgb="FF000000"/>
        <rFont val="方正仿宋简体"/>
        <charset val="134"/>
      </rPr>
      <t>个；③投资</t>
    </r>
    <r>
      <rPr>
        <sz val="11"/>
        <color rgb="FF000000"/>
        <rFont val="Times New Roman"/>
        <charset val="134"/>
      </rPr>
      <t>50</t>
    </r>
    <r>
      <rPr>
        <sz val="11"/>
        <color rgb="FF000000"/>
        <rFont val="方正仿宋简体"/>
        <charset val="134"/>
      </rPr>
      <t>万元修建</t>
    </r>
    <r>
      <rPr>
        <sz val="11"/>
        <color rgb="FF000000"/>
        <rFont val="Times New Roman"/>
        <charset val="134"/>
      </rPr>
      <t>1</t>
    </r>
    <r>
      <rPr>
        <sz val="11"/>
        <color rgb="FF000000"/>
        <rFont val="方正仿宋简体"/>
        <charset val="134"/>
      </rPr>
      <t>座水冲式公共卫生间（含防渗坑）；④投资</t>
    </r>
    <r>
      <rPr>
        <sz val="11"/>
        <color rgb="FF000000"/>
        <rFont val="Times New Roman"/>
        <charset val="134"/>
      </rPr>
      <t>50</t>
    </r>
    <r>
      <rPr>
        <sz val="11"/>
        <color rgb="FF000000"/>
        <rFont val="方正仿宋简体"/>
        <charset val="134"/>
      </rPr>
      <t>万元对巴扎市场区域电路电线梳理，老旧管线进行更换，确保居民日常安全生产稳定有序。</t>
    </r>
    <r>
      <rPr>
        <sz val="11"/>
        <color rgb="FF000000"/>
        <rFont val="Times New Roman"/>
        <charset val="134"/>
      </rPr>
      <t xml:space="preserve">
5.</t>
    </r>
    <r>
      <rPr>
        <sz val="11"/>
        <color rgb="FF000000"/>
        <rFont val="方正仿宋简体"/>
        <charset val="134"/>
      </rPr>
      <t>投资</t>
    </r>
    <r>
      <rPr>
        <sz val="11"/>
        <color rgb="FF000000"/>
        <rFont val="Times New Roman"/>
        <charset val="134"/>
      </rPr>
      <t>330</t>
    </r>
    <r>
      <rPr>
        <sz val="11"/>
        <color rgb="FF000000"/>
        <rFont val="方正仿宋简体"/>
        <charset val="134"/>
      </rPr>
      <t>万元，对阿瓦提镇农贸市场进行改造，项目建成后，资产量化至阔什吾斯塘（</t>
    </r>
    <r>
      <rPr>
        <sz val="11"/>
        <color rgb="FF000000"/>
        <rFont val="Times New Roman"/>
        <charset val="134"/>
      </rPr>
      <t>10</t>
    </r>
    <r>
      <rPr>
        <sz val="11"/>
        <color rgb="FF000000"/>
        <rFont val="方正仿宋简体"/>
        <charset val="134"/>
      </rPr>
      <t>）村。①投资</t>
    </r>
    <r>
      <rPr>
        <sz val="11"/>
        <color rgb="FF000000"/>
        <rFont val="Times New Roman"/>
        <charset val="134"/>
      </rPr>
      <t>22</t>
    </r>
    <r>
      <rPr>
        <sz val="11"/>
        <color rgb="FF000000"/>
        <rFont val="方正仿宋简体"/>
        <charset val="134"/>
      </rPr>
      <t>万，主要在南大门进行地面硬化及配套消防等相关附属设施；②投资</t>
    </r>
    <r>
      <rPr>
        <sz val="11"/>
        <color rgb="FF000000"/>
        <rFont val="Times New Roman"/>
        <charset val="134"/>
      </rPr>
      <t>35</t>
    </r>
    <r>
      <rPr>
        <sz val="11"/>
        <color rgb="FF000000"/>
        <rFont val="方正仿宋简体"/>
        <charset val="134"/>
      </rPr>
      <t>万元，新建</t>
    </r>
    <r>
      <rPr>
        <sz val="11"/>
        <color rgb="FF000000"/>
        <rFont val="Times New Roman"/>
        <charset val="134"/>
      </rPr>
      <t>100</t>
    </r>
    <r>
      <rPr>
        <sz val="11"/>
        <color rgb="FF000000"/>
        <rFont val="方正仿宋简体"/>
        <charset val="134"/>
      </rPr>
      <t>平方米公共厕所</t>
    </r>
    <r>
      <rPr>
        <sz val="11"/>
        <color rgb="FF000000"/>
        <rFont val="Times New Roman"/>
        <charset val="134"/>
      </rPr>
      <t>1</t>
    </r>
    <r>
      <rPr>
        <sz val="11"/>
        <color rgb="FF000000"/>
        <rFont val="方正仿宋简体"/>
        <charset val="134"/>
      </rPr>
      <t>座；③投资</t>
    </r>
    <r>
      <rPr>
        <sz val="11"/>
        <color rgb="FF000000"/>
        <rFont val="Times New Roman"/>
        <charset val="134"/>
      </rPr>
      <t>6</t>
    </r>
    <r>
      <rPr>
        <sz val="11"/>
        <color rgb="FF000000"/>
        <rFont val="方正仿宋简体"/>
        <charset val="134"/>
      </rPr>
      <t>万元，新建垃圾池</t>
    </r>
    <r>
      <rPr>
        <sz val="11"/>
        <color rgb="FF000000"/>
        <rFont val="Times New Roman"/>
        <charset val="134"/>
      </rPr>
      <t>2</t>
    </r>
    <r>
      <rPr>
        <sz val="11"/>
        <color rgb="FF000000"/>
        <rFont val="方正仿宋简体"/>
        <charset val="134"/>
      </rPr>
      <t>个并配套</t>
    </r>
    <r>
      <rPr>
        <sz val="11"/>
        <color rgb="FF000000"/>
        <rFont val="Times New Roman"/>
        <charset val="134"/>
      </rPr>
      <t>4</t>
    </r>
    <r>
      <rPr>
        <sz val="11"/>
        <color rgb="FF000000"/>
        <rFont val="方正仿宋简体"/>
        <charset val="134"/>
      </rPr>
      <t>个垃圾船；④投资</t>
    </r>
    <r>
      <rPr>
        <sz val="11"/>
        <color rgb="FF000000"/>
        <rFont val="Times New Roman"/>
        <charset val="134"/>
      </rPr>
      <t>45</t>
    </r>
    <r>
      <rPr>
        <sz val="11"/>
        <color rgb="FF000000"/>
        <rFont val="方正仿宋简体"/>
        <charset val="134"/>
      </rPr>
      <t>万，地面硬化</t>
    </r>
    <r>
      <rPr>
        <sz val="11"/>
        <color rgb="FF000000"/>
        <rFont val="Times New Roman"/>
        <charset val="134"/>
      </rPr>
      <t>3000</t>
    </r>
    <r>
      <rPr>
        <sz val="11"/>
        <color rgb="FF000000"/>
        <rFont val="方正仿宋简体"/>
        <charset val="134"/>
      </rPr>
      <t>平方米；⑤投资</t>
    </r>
    <r>
      <rPr>
        <sz val="11"/>
        <color rgb="FF000000"/>
        <rFont val="Times New Roman"/>
        <charset val="134"/>
      </rPr>
      <t>50</t>
    </r>
    <r>
      <rPr>
        <sz val="11"/>
        <color rgb="FF000000"/>
        <rFont val="方正仿宋简体"/>
        <charset val="134"/>
      </rPr>
      <t>万元，新建排水管网</t>
    </r>
    <r>
      <rPr>
        <sz val="11"/>
        <color rgb="FF000000"/>
        <rFont val="Times New Roman"/>
        <charset val="134"/>
      </rPr>
      <t>1</t>
    </r>
    <r>
      <rPr>
        <sz val="11"/>
        <color rgb="FF000000"/>
        <rFont val="方正仿宋简体"/>
        <charset val="134"/>
      </rPr>
      <t>公里；⑥投资</t>
    </r>
    <r>
      <rPr>
        <sz val="11"/>
        <color rgb="FF000000"/>
        <rFont val="Times New Roman"/>
        <charset val="134"/>
      </rPr>
      <t>46.5</t>
    </r>
    <r>
      <rPr>
        <sz val="11"/>
        <color rgb="FF000000"/>
        <rFont val="方正仿宋简体"/>
        <charset val="134"/>
      </rPr>
      <t>万元，现有</t>
    </r>
    <r>
      <rPr>
        <sz val="11"/>
        <color rgb="FF000000"/>
        <rFont val="Times New Roman"/>
        <charset val="134"/>
      </rPr>
      <t>465</t>
    </r>
    <r>
      <rPr>
        <sz val="11"/>
        <color rgb="FF000000"/>
        <rFont val="方正仿宋简体"/>
        <charset val="134"/>
      </rPr>
      <t>个摊位进行提升改造，为每个摊位搭建</t>
    </r>
    <r>
      <rPr>
        <sz val="11"/>
        <color rgb="FF000000"/>
        <rFont val="Times New Roman"/>
        <charset val="134"/>
      </rPr>
      <t>0.8-1</t>
    </r>
    <r>
      <rPr>
        <sz val="11"/>
        <color rgb="FF000000"/>
        <rFont val="方正仿宋简体"/>
        <charset val="134"/>
      </rPr>
      <t>米高的水泥台并维修部分损坏顶棚；⑦投资</t>
    </r>
    <r>
      <rPr>
        <sz val="11"/>
        <color rgb="FF000000"/>
        <rFont val="Times New Roman"/>
        <charset val="134"/>
      </rPr>
      <t>60</t>
    </r>
    <r>
      <rPr>
        <sz val="11"/>
        <color rgb="FF000000"/>
        <rFont val="方正仿宋简体"/>
        <charset val="134"/>
      </rPr>
      <t>万元，新增摊位</t>
    </r>
    <r>
      <rPr>
        <sz val="11"/>
        <color rgb="FF000000"/>
        <rFont val="Times New Roman"/>
        <charset val="134"/>
      </rPr>
      <t>100</t>
    </r>
    <r>
      <rPr>
        <sz val="11"/>
        <color rgb="FF000000"/>
        <rFont val="方正仿宋简体"/>
        <charset val="134"/>
      </rPr>
      <t>个，每个</t>
    </r>
    <r>
      <rPr>
        <sz val="11"/>
        <color rgb="FF000000"/>
        <rFont val="Times New Roman"/>
        <charset val="134"/>
      </rPr>
      <t>6</t>
    </r>
    <r>
      <rPr>
        <sz val="11"/>
        <color rgb="FF000000"/>
        <rFont val="方正仿宋简体"/>
        <charset val="134"/>
      </rPr>
      <t>平米；⑧投资</t>
    </r>
    <r>
      <rPr>
        <sz val="11"/>
        <color rgb="FF000000"/>
        <rFont val="Times New Roman"/>
        <charset val="134"/>
      </rPr>
      <t>45</t>
    </r>
    <r>
      <rPr>
        <sz val="11"/>
        <color rgb="FF000000"/>
        <rFont val="方正仿宋简体"/>
        <charset val="134"/>
      </rPr>
      <t>万元，道路硬化</t>
    </r>
    <r>
      <rPr>
        <sz val="11"/>
        <color rgb="FF000000"/>
        <rFont val="Times New Roman"/>
        <charset val="134"/>
      </rPr>
      <t>1.5</t>
    </r>
    <r>
      <rPr>
        <sz val="11"/>
        <color rgb="FF000000"/>
        <rFont val="方正仿宋简体"/>
        <charset val="134"/>
      </rPr>
      <t>公里；⑨投资</t>
    </r>
    <r>
      <rPr>
        <sz val="11"/>
        <color rgb="FF000000"/>
        <rFont val="Times New Roman"/>
        <charset val="134"/>
      </rPr>
      <t>20.5</t>
    </r>
    <r>
      <rPr>
        <sz val="11"/>
        <color rgb="FF000000"/>
        <rFont val="方正仿宋简体"/>
        <charset val="134"/>
      </rPr>
      <t>万元，安装路灯</t>
    </r>
    <r>
      <rPr>
        <sz val="11"/>
        <color rgb="FF000000"/>
        <rFont val="Times New Roman"/>
        <charset val="134"/>
      </rPr>
      <t>50</t>
    </r>
    <r>
      <rPr>
        <sz val="11"/>
        <color rgb="FF000000"/>
        <rFont val="方正仿宋简体"/>
        <charset val="134"/>
      </rPr>
      <t>盏，每盏</t>
    </r>
    <r>
      <rPr>
        <sz val="11"/>
        <color rgb="FF000000"/>
        <rFont val="Times New Roman"/>
        <charset val="134"/>
      </rPr>
      <t>0.3</t>
    </r>
    <r>
      <rPr>
        <sz val="11"/>
        <color rgb="FF000000"/>
        <rFont val="方正仿宋简体"/>
        <charset val="134"/>
      </rPr>
      <t>万，电路改造</t>
    </r>
    <r>
      <rPr>
        <sz val="11"/>
        <color rgb="FF000000"/>
        <rFont val="Times New Roman"/>
        <charset val="134"/>
      </rPr>
      <t>5.5</t>
    </r>
    <r>
      <rPr>
        <sz val="11"/>
        <color rgb="FF000000"/>
        <rFont val="方正仿宋简体"/>
        <charset val="134"/>
      </rPr>
      <t>万元。</t>
    </r>
    <r>
      <rPr>
        <sz val="11"/>
        <color rgb="FF000000"/>
        <rFont val="Times New Roman"/>
        <charset val="134"/>
      </rPr>
      <t xml:space="preserve">
6. </t>
    </r>
    <r>
      <rPr>
        <sz val="11"/>
        <color rgb="FF000000"/>
        <rFont val="方正仿宋简体"/>
        <charset val="134"/>
      </rPr>
      <t>投资</t>
    </r>
    <r>
      <rPr>
        <sz val="11"/>
        <color rgb="FF000000"/>
        <rFont val="Times New Roman"/>
        <charset val="134"/>
      </rPr>
      <t>1627.5</t>
    </r>
    <r>
      <rPr>
        <sz val="11"/>
        <color rgb="FF000000"/>
        <rFont val="方正仿宋简体"/>
        <charset val="134"/>
      </rPr>
      <t>万元，主要是新建或改建小市场</t>
    </r>
    <r>
      <rPr>
        <sz val="11"/>
        <color rgb="FF000000"/>
        <rFont val="Times New Roman"/>
        <charset val="134"/>
      </rPr>
      <t>22</t>
    </r>
    <r>
      <rPr>
        <sz val="11"/>
        <color rgb="FF000000"/>
        <rFont val="方正仿宋简体"/>
        <charset val="134"/>
      </rPr>
      <t>个，建设砖混结构商铺或门面房</t>
    </r>
    <r>
      <rPr>
        <sz val="11"/>
        <color rgb="FF000000"/>
        <rFont val="Times New Roman"/>
        <charset val="134"/>
      </rPr>
      <t>6030</t>
    </r>
    <r>
      <rPr>
        <sz val="11"/>
        <color rgb="FF000000"/>
        <rFont val="方正仿宋简体"/>
        <charset val="134"/>
      </rPr>
      <t>平米，并配套供排水、电及相关附属设施。其中：①投资</t>
    </r>
    <r>
      <rPr>
        <sz val="11"/>
        <color rgb="FF000000"/>
        <rFont val="Times New Roman"/>
        <charset val="134"/>
      </rPr>
      <t>315</t>
    </r>
    <r>
      <rPr>
        <sz val="11"/>
        <color rgb="FF000000"/>
        <rFont val="方正仿宋简体"/>
        <charset val="134"/>
      </rPr>
      <t>万元，新建小市场</t>
    </r>
    <r>
      <rPr>
        <sz val="11"/>
        <color rgb="FF000000"/>
        <rFont val="Times New Roman"/>
        <charset val="134"/>
      </rPr>
      <t>4</t>
    </r>
    <r>
      <rPr>
        <sz val="11"/>
        <color rgb="FF000000"/>
        <rFont val="方正仿宋简体"/>
        <charset val="134"/>
      </rPr>
      <t>个，主要是建设砖混结构商铺，共计</t>
    </r>
    <r>
      <rPr>
        <sz val="11"/>
        <color rgb="FF000000"/>
        <rFont val="Times New Roman"/>
        <charset val="134"/>
      </rPr>
      <t>1500</t>
    </r>
    <r>
      <rPr>
        <sz val="11"/>
        <color rgb="FF000000"/>
        <rFont val="方正仿宋简体"/>
        <charset val="134"/>
      </rPr>
      <t>平方米，配套供排水、电等相关附属设施，每平方米</t>
    </r>
    <r>
      <rPr>
        <sz val="11"/>
        <color rgb="FF000000"/>
        <rFont val="Times New Roman"/>
        <charset val="134"/>
      </rPr>
      <t>2100</t>
    </r>
    <r>
      <rPr>
        <sz val="11"/>
        <color rgb="FF000000"/>
        <rFont val="方正仿宋简体"/>
        <charset val="134"/>
      </rPr>
      <t>元，并配套相关附属设施，主要开设超市商店（电商）、餐饮店、蔬菜店等；资产量化到村，收益资金用于购买贫困户服务或救助无劳动力家庭。其中阿克萨克马热勒乡喀马勒克（</t>
    </r>
    <r>
      <rPr>
        <sz val="11"/>
        <color rgb="FF000000"/>
        <rFont val="Times New Roman"/>
        <charset val="134"/>
      </rPr>
      <t>1</t>
    </r>
    <r>
      <rPr>
        <sz val="11"/>
        <color rgb="FF000000"/>
        <rFont val="方正仿宋简体"/>
        <charset val="134"/>
      </rPr>
      <t>）村新建</t>
    </r>
    <r>
      <rPr>
        <sz val="11"/>
        <color rgb="FF000000"/>
        <rFont val="Times New Roman"/>
        <charset val="134"/>
      </rPr>
      <t>120</t>
    </r>
    <r>
      <rPr>
        <sz val="11"/>
        <color rgb="FF000000"/>
        <rFont val="方正仿宋简体"/>
        <charset val="134"/>
      </rPr>
      <t>平方米，投资</t>
    </r>
    <r>
      <rPr>
        <sz val="11"/>
        <color rgb="FF000000"/>
        <rFont val="Times New Roman"/>
        <charset val="134"/>
      </rPr>
      <t>25.2</t>
    </r>
    <r>
      <rPr>
        <sz val="11"/>
        <color rgb="FF000000"/>
        <rFont val="方正仿宋简体"/>
        <charset val="134"/>
      </rPr>
      <t>万元，古再（</t>
    </r>
    <r>
      <rPr>
        <sz val="11"/>
        <color rgb="FF000000"/>
        <rFont val="Times New Roman"/>
        <charset val="134"/>
      </rPr>
      <t>7</t>
    </r>
    <r>
      <rPr>
        <sz val="11"/>
        <color rgb="FF000000"/>
        <rFont val="方正仿宋简体"/>
        <charset val="134"/>
      </rPr>
      <t>）村新建</t>
    </r>
    <r>
      <rPr>
        <sz val="11"/>
        <color rgb="FF000000"/>
        <rFont val="Times New Roman"/>
        <charset val="134"/>
      </rPr>
      <t>500</t>
    </r>
    <r>
      <rPr>
        <sz val="11"/>
        <color rgb="FF000000"/>
        <rFont val="方正仿宋简体"/>
        <charset val="134"/>
      </rPr>
      <t>平方米，投资</t>
    </r>
    <r>
      <rPr>
        <sz val="11"/>
        <color rgb="FF000000"/>
        <rFont val="Times New Roman"/>
        <charset val="134"/>
      </rPr>
      <t>105</t>
    </r>
    <r>
      <rPr>
        <sz val="11"/>
        <color rgb="FF000000"/>
        <rFont val="方正仿宋简体"/>
        <charset val="134"/>
      </rPr>
      <t>万元，亚松迪（</t>
    </r>
    <r>
      <rPr>
        <sz val="11"/>
        <color rgb="FF000000"/>
        <rFont val="Times New Roman"/>
        <charset val="134"/>
      </rPr>
      <t>9</t>
    </r>
    <r>
      <rPr>
        <sz val="11"/>
        <color rgb="FF000000"/>
        <rFont val="方正仿宋简体"/>
        <charset val="134"/>
      </rPr>
      <t>）村新建</t>
    </r>
    <r>
      <rPr>
        <sz val="11"/>
        <color rgb="FF000000"/>
        <rFont val="Times New Roman"/>
        <charset val="134"/>
      </rPr>
      <t>480</t>
    </r>
    <r>
      <rPr>
        <sz val="11"/>
        <color rgb="FF000000"/>
        <rFont val="方正仿宋简体"/>
        <charset val="134"/>
      </rPr>
      <t>平方米，投资</t>
    </r>
    <r>
      <rPr>
        <sz val="11"/>
        <color rgb="FF000000"/>
        <rFont val="Times New Roman"/>
        <charset val="134"/>
      </rPr>
      <t>100.8</t>
    </r>
    <r>
      <rPr>
        <sz val="11"/>
        <color rgb="FF000000"/>
        <rFont val="方正仿宋简体"/>
        <charset val="134"/>
      </rPr>
      <t>万元，阔曲尔马贝希（</t>
    </r>
    <r>
      <rPr>
        <sz val="11"/>
        <color rgb="FF000000"/>
        <rFont val="Times New Roman"/>
        <charset val="134"/>
      </rPr>
      <t>20</t>
    </r>
    <r>
      <rPr>
        <sz val="11"/>
        <color rgb="FF000000"/>
        <rFont val="方正仿宋简体"/>
        <charset val="134"/>
      </rPr>
      <t>）村新建</t>
    </r>
    <r>
      <rPr>
        <sz val="11"/>
        <color rgb="FF000000"/>
        <rFont val="Times New Roman"/>
        <charset val="134"/>
      </rPr>
      <t>400</t>
    </r>
    <r>
      <rPr>
        <sz val="11"/>
        <color rgb="FF000000"/>
        <rFont val="方正仿宋简体"/>
        <charset val="134"/>
      </rPr>
      <t>平方，投资</t>
    </r>
    <r>
      <rPr>
        <sz val="11"/>
        <color rgb="FF000000"/>
        <rFont val="Times New Roman"/>
        <charset val="134"/>
      </rPr>
      <t>84</t>
    </r>
    <r>
      <rPr>
        <sz val="11"/>
        <color rgb="FF000000"/>
        <rFont val="方正仿宋简体"/>
        <charset val="134"/>
      </rPr>
      <t>万元；②投资</t>
    </r>
    <r>
      <rPr>
        <sz val="11"/>
        <color rgb="FF000000"/>
        <rFont val="Times New Roman"/>
        <charset val="134"/>
      </rPr>
      <t>10</t>
    </r>
    <r>
      <rPr>
        <sz val="11"/>
        <color rgb="FF000000"/>
        <rFont val="方正仿宋简体"/>
        <charset val="134"/>
      </rPr>
      <t>万元，为夏马勒乡喀什噶尔买里斯（</t>
    </r>
    <r>
      <rPr>
        <sz val="11"/>
        <color rgb="FF000000"/>
        <rFont val="Times New Roman"/>
        <charset val="134"/>
      </rPr>
      <t>1</t>
    </r>
    <r>
      <rPr>
        <sz val="11"/>
        <color rgb="FF000000"/>
        <rFont val="方正仿宋简体"/>
        <charset val="134"/>
      </rPr>
      <t>）村新建小市场</t>
    </r>
    <r>
      <rPr>
        <sz val="11"/>
        <color rgb="FF000000"/>
        <rFont val="Times New Roman"/>
        <charset val="134"/>
      </rPr>
      <t>1</t>
    </r>
    <r>
      <rPr>
        <sz val="11"/>
        <color rgb="FF000000"/>
        <rFont val="方正仿宋简体"/>
        <charset val="134"/>
      </rPr>
      <t>座，主要搭建彩钢棚，长</t>
    </r>
    <r>
      <rPr>
        <sz val="11"/>
        <color rgb="FF000000"/>
        <rFont val="Times New Roman"/>
        <charset val="134"/>
      </rPr>
      <t>17</t>
    </r>
    <r>
      <rPr>
        <sz val="11"/>
        <color rgb="FF000000"/>
        <rFont val="方正仿宋简体"/>
        <charset val="134"/>
      </rPr>
      <t>米</t>
    </r>
    <r>
      <rPr>
        <sz val="11"/>
        <color rgb="FF000000"/>
        <rFont val="Times New Roman"/>
        <charset val="134"/>
      </rPr>
      <t>*</t>
    </r>
    <r>
      <rPr>
        <sz val="11"/>
        <color rgb="FF000000"/>
        <rFont val="方正仿宋简体"/>
        <charset val="134"/>
      </rPr>
      <t>宽</t>
    </r>
    <r>
      <rPr>
        <sz val="11"/>
        <color rgb="FF000000"/>
        <rFont val="Times New Roman"/>
        <charset val="134"/>
      </rPr>
      <t>15</t>
    </r>
    <r>
      <rPr>
        <sz val="11"/>
        <color rgb="FF000000"/>
        <rFont val="方正仿宋简体"/>
        <charset val="134"/>
      </rPr>
      <t>米。购买桌子凳子</t>
    </r>
    <r>
      <rPr>
        <sz val="11"/>
        <color rgb="FF000000"/>
        <rFont val="Times New Roman"/>
        <charset val="134"/>
      </rPr>
      <t>50</t>
    </r>
    <r>
      <rPr>
        <sz val="11"/>
        <color rgb="FF000000"/>
        <rFont val="方正仿宋简体"/>
        <charset val="134"/>
      </rPr>
      <t>套，并配套相关设施，带动</t>
    </r>
    <r>
      <rPr>
        <sz val="11"/>
        <color rgb="FF000000"/>
        <rFont val="Times New Roman"/>
        <charset val="134"/>
      </rPr>
      <t>15</t>
    </r>
    <r>
      <rPr>
        <sz val="11"/>
        <color rgb="FF000000"/>
        <rFont val="方正仿宋简体"/>
        <charset val="134"/>
      </rPr>
      <t>人就业；③投资</t>
    </r>
    <r>
      <rPr>
        <sz val="11"/>
        <color rgb="FF000000"/>
        <rFont val="Times New Roman"/>
        <charset val="134"/>
      </rPr>
      <t>44</t>
    </r>
    <r>
      <rPr>
        <sz val="11"/>
        <color rgb="FF000000"/>
        <rFont val="方正仿宋简体"/>
        <charset val="134"/>
      </rPr>
      <t>万元，为多来提巴格乡阿亚克诺（</t>
    </r>
    <r>
      <rPr>
        <sz val="11"/>
        <color rgb="FF000000"/>
        <rFont val="Times New Roman"/>
        <charset val="134"/>
      </rPr>
      <t>12</t>
    </r>
    <r>
      <rPr>
        <sz val="11"/>
        <color rgb="FF000000"/>
        <rFont val="方正仿宋简体"/>
        <charset val="134"/>
      </rPr>
      <t>）村建设夜市</t>
    </r>
    <r>
      <rPr>
        <sz val="11"/>
        <color rgb="FF000000"/>
        <rFont val="Times New Roman"/>
        <charset val="134"/>
      </rPr>
      <t>1</t>
    </r>
    <r>
      <rPr>
        <sz val="11"/>
        <color rgb="FF000000"/>
        <rFont val="方正仿宋简体"/>
        <charset val="134"/>
      </rPr>
      <t>个，修建</t>
    </r>
    <r>
      <rPr>
        <sz val="11"/>
        <color rgb="FF000000"/>
        <rFont val="Times New Roman"/>
        <charset val="134"/>
      </rPr>
      <t>11</t>
    </r>
    <r>
      <rPr>
        <sz val="11"/>
        <color rgb="FF000000"/>
        <rFont val="方正仿宋简体"/>
        <charset val="134"/>
      </rPr>
      <t>个店铺，总面积</t>
    </r>
    <r>
      <rPr>
        <sz val="11"/>
        <color rgb="FF000000"/>
        <rFont val="Times New Roman"/>
        <charset val="134"/>
      </rPr>
      <t>440</t>
    </r>
    <r>
      <rPr>
        <sz val="11"/>
        <color rgb="FF000000"/>
        <rFont val="宋体"/>
        <charset val="134"/>
      </rPr>
      <t>㎡</t>
    </r>
    <r>
      <rPr>
        <sz val="11"/>
        <color rgb="FF000000"/>
        <rFont val="方正仿宋简体"/>
        <charset val="134"/>
      </rPr>
      <t>，每平米投资</t>
    </r>
    <r>
      <rPr>
        <sz val="11"/>
        <color rgb="FF000000"/>
        <rFont val="Times New Roman"/>
        <charset val="134"/>
      </rPr>
      <t>1000</t>
    </r>
    <r>
      <rPr>
        <sz val="11"/>
        <color rgb="FF000000"/>
        <rFont val="方正仿宋简体"/>
        <charset val="134"/>
      </rPr>
      <t>元，可带动</t>
    </r>
    <r>
      <rPr>
        <sz val="11"/>
        <color rgb="FF000000"/>
        <rFont val="Times New Roman"/>
        <charset val="134"/>
      </rPr>
      <t>11</t>
    </r>
    <r>
      <rPr>
        <sz val="11"/>
        <color rgb="FF000000"/>
        <rFont val="方正仿宋简体"/>
        <charset val="134"/>
      </rPr>
      <t>户贫困户就业；④投资</t>
    </r>
    <r>
      <rPr>
        <sz val="11"/>
        <color rgb="FF000000"/>
        <rFont val="Times New Roman"/>
        <charset val="134"/>
      </rPr>
      <t>60</t>
    </r>
    <r>
      <rPr>
        <sz val="11"/>
        <color rgb="FF000000"/>
        <rFont val="方正仿宋简体"/>
        <charset val="134"/>
      </rPr>
      <t>万元，在多来提巴格乡玛依仓（</t>
    </r>
    <r>
      <rPr>
        <sz val="11"/>
        <color rgb="FF000000"/>
        <rFont val="Times New Roman"/>
        <charset val="134"/>
      </rPr>
      <t>17</t>
    </r>
    <r>
      <rPr>
        <sz val="11"/>
        <color rgb="FF000000"/>
        <rFont val="方正仿宋简体"/>
        <charset val="134"/>
      </rPr>
      <t>）村新建夜市</t>
    </r>
    <r>
      <rPr>
        <sz val="11"/>
        <color rgb="FF000000"/>
        <rFont val="Times New Roman"/>
        <charset val="134"/>
      </rPr>
      <t>1</t>
    </r>
    <r>
      <rPr>
        <sz val="11"/>
        <color rgb="FF000000"/>
        <rFont val="方正仿宋简体"/>
        <charset val="134"/>
      </rPr>
      <t>个，建设门面房</t>
    </r>
    <r>
      <rPr>
        <sz val="11"/>
        <color rgb="FF000000"/>
        <rFont val="Times New Roman"/>
        <charset val="134"/>
      </rPr>
      <t>8</t>
    </r>
    <r>
      <rPr>
        <sz val="11"/>
        <color rgb="FF000000"/>
        <rFont val="方正仿宋简体"/>
        <charset val="134"/>
      </rPr>
      <t>套，夜市摊位</t>
    </r>
    <r>
      <rPr>
        <sz val="11"/>
        <color rgb="FF000000"/>
        <rFont val="Times New Roman"/>
        <charset val="134"/>
      </rPr>
      <t>10</t>
    </r>
    <r>
      <rPr>
        <sz val="11"/>
        <color rgb="FF000000"/>
        <rFont val="方正仿宋简体"/>
        <charset val="134"/>
      </rPr>
      <t>个，休闲广场</t>
    </r>
    <r>
      <rPr>
        <sz val="11"/>
        <color rgb="FF000000"/>
        <rFont val="Times New Roman"/>
        <charset val="134"/>
      </rPr>
      <t>2000</t>
    </r>
    <r>
      <rPr>
        <sz val="11"/>
        <color rgb="FF000000"/>
        <rFont val="方正仿宋简体"/>
        <charset val="134"/>
      </rPr>
      <t>平米并配套相关等附属设施；⑤投资</t>
    </r>
    <r>
      <rPr>
        <sz val="11"/>
        <color rgb="FF000000"/>
        <rFont val="Times New Roman"/>
        <charset val="134"/>
      </rPr>
      <t>50</t>
    </r>
    <r>
      <rPr>
        <sz val="11"/>
        <color rgb="FF000000"/>
        <rFont val="方正仿宋简体"/>
        <charset val="134"/>
      </rPr>
      <t>万元，在英吾斯塘乡库木奇库勒（</t>
    </r>
    <r>
      <rPr>
        <sz val="11"/>
        <color rgb="FF000000"/>
        <rFont val="Times New Roman"/>
        <charset val="134"/>
      </rPr>
      <t>3</t>
    </r>
    <r>
      <rPr>
        <sz val="11"/>
        <color rgb="FF000000"/>
        <rFont val="方正仿宋简体"/>
        <charset val="134"/>
      </rPr>
      <t>）村、且迪尔（</t>
    </r>
    <r>
      <rPr>
        <sz val="11"/>
        <color rgb="FF000000"/>
        <rFont val="Times New Roman"/>
        <charset val="134"/>
      </rPr>
      <t>4</t>
    </r>
    <r>
      <rPr>
        <sz val="11"/>
        <color rgb="FF000000"/>
        <rFont val="方正仿宋简体"/>
        <charset val="134"/>
      </rPr>
      <t>）村新建小市场各</t>
    </r>
    <r>
      <rPr>
        <sz val="11"/>
        <color rgb="FF000000"/>
        <rFont val="Times New Roman"/>
        <charset val="134"/>
      </rPr>
      <t>1</t>
    </r>
    <r>
      <rPr>
        <sz val="11"/>
        <color rgb="FF000000"/>
        <rFont val="方正仿宋简体"/>
        <charset val="134"/>
      </rPr>
      <t>座，主要是建设砖混结构商铺，共计</t>
    </r>
    <r>
      <rPr>
        <sz val="11"/>
        <color rgb="FF000000"/>
        <rFont val="Times New Roman"/>
        <charset val="134"/>
      </rPr>
      <t>200</t>
    </r>
    <r>
      <rPr>
        <sz val="11"/>
        <color rgb="FF000000"/>
        <rFont val="方正仿宋简体"/>
        <charset val="134"/>
      </rPr>
      <t>平方米，配套供排水、电等相关附属设施，主要开设超市商店（电商）、餐饮店、蔬菜店等；资产量化至村，收益资金用于购买贫困户服务或救助无劳动力家庭。其中：库木奇库勒（</t>
    </r>
    <r>
      <rPr>
        <sz val="11"/>
        <color rgb="FF000000"/>
        <rFont val="Times New Roman"/>
        <charset val="134"/>
      </rPr>
      <t>3</t>
    </r>
    <r>
      <rPr>
        <sz val="11"/>
        <color rgb="FF000000"/>
        <rFont val="方正仿宋简体"/>
        <charset val="134"/>
      </rPr>
      <t>）村新建门面房</t>
    </r>
    <r>
      <rPr>
        <sz val="11"/>
        <color rgb="FF000000"/>
        <rFont val="Times New Roman"/>
        <charset val="134"/>
      </rPr>
      <t>2</t>
    </r>
    <r>
      <rPr>
        <sz val="11"/>
        <color rgb="FF000000"/>
        <rFont val="方正仿宋简体"/>
        <charset val="134"/>
      </rPr>
      <t>间</t>
    </r>
    <r>
      <rPr>
        <sz val="11"/>
        <color rgb="FF000000"/>
        <rFont val="Times New Roman"/>
        <charset val="134"/>
      </rPr>
      <t>100</t>
    </r>
    <r>
      <rPr>
        <sz val="11"/>
        <color rgb="FF000000"/>
        <rFont val="方正仿宋简体"/>
        <charset val="134"/>
      </rPr>
      <t>平方、且迪尔（</t>
    </r>
    <r>
      <rPr>
        <sz val="11"/>
        <color rgb="FF000000"/>
        <rFont val="Times New Roman"/>
        <charset val="134"/>
      </rPr>
      <t>4</t>
    </r>
    <r>
      <rPr>
        <sz val="11"/>
        <color rgb="FF000000"/>
        <rFont val="方正仿宋简体"/>
        <charset val="134"/>
      </rPr>
      <t>）村集中居民点附近新建门面房</t>
    </r>
    <r>
      <rPr>
        <sz val="11"/>
        <color rgb="FF000000"/>
        <rFont val="Times New Roman"/>
        <charset val="134"/>
      </rPr>
      <t>5</t>
    </r>
    <r>
      <rPr>
        <sz val="11"/>
        <color rgb="FF000000"/>
        <rFont val="方正仿宋简体"/>
        <charset val="134"/>
      </rPr>
      <t>间，每间</t>
    </r>
    <r>
      <rPr>
        <sz val="11"/>
        <color rgb="FF000000"/>
        <rFont val="Times New Roman"/>
        <charset val="134"/>
      </rPr>
      <t>20</t>
    </r>
    <r>
      <rPr>
        <sz val="11"/>
        <color rgb="FF000000"/>
        <rFont val="方正仿宋简体"/>
        <charset val="134"/>
      </rPr>
      <t>平方米；⑥投资</t>
    </r>
    <r>
      <rPr>
        <sz val="11"/>
        <color rgb="FF000000"/>
        <rFont val="Times New Roman"/>
        <charset val="134"/>
      </rPr>
      <t>50</t>
    </r>
    <r>
      <rPr>
        <sz val="11"/>
        <color rgb="FF000000"/>
        <rFont val="方正仿宋简体"/>
        <charset val="134"/>
      </rPr>
      <t>万元，英吾斯塘乡铁热克力克（</t>
    </r>
    <r>
      <rPr>
        <sz val="11"/>
        <color rgb="FF000000"/>
        <rFont val="Times New Roman"/>
        <charset val="134"/>
      </rPr>
      <t>7</t>
    </r>
    <r>
      <rPr>
        <sz val="11"/>
        <color rgb="FF000000"/>
        <rFont val="方正仿宋简体"/>
        <charset val="134"/>
      </rPr>
      <t>）村村集中居民点广场附近新建</t>
    </r>
    <r>
      <rPr>
        <sz val="11"/>
        <color rgb="FF000000"/>
        <rFont val="Times New Roman"/>
        <charset val="134"/>
      </rPr>
      <t>10</t>
    </r>
    <r>
      <rPr>
        <sz val="11"/>
        <color rgb="FF000000"/>
        <rFont val="方正仿宋简体"/>
        <charset val="134"/>
      </rPr>
      <t>间门面房，配套下水等设施，每间</t>
    </r>
    <r>
      <rPr>
        <sz val="11"/>
        <color rgb="FF000000"/>
        <rFont val="Times New Roman"/>
        <charset val="134"/>
      </rPr>
      <t>30</t>
    </r>
    <r>
      <rPr>
        <sz val="11"/>
        <color rgb="FF000000"/>
        <rFont val="方正仿宋简体"/>
        <charset val="134"/>
      </rPr>
      <t>平方米，共</t>
    </r>
    <r>
      <rPr>
        <sz val="11"/>
        <color rgb="FF000000"/>
        <rFont val="Times New Roman"/>
        <charset val="134"/>
      </rPr>
      <t>300</t>
    </r>
    <r>
      <rPr>
        <sz val="11"/>
        <color rgb="FF000000"/>
        <rFont val="方正仿宋简体"/>
        <charset val="134"/>
      </rPr>
      <t>平方米并配套相关附属设施；⑦投资</t>
    </r>
    <r>
      <rPr>
        <sz val="11"/>
        <color rgb="FF000000"/>
        <rFont val="Times New Roman"/>
        <charset val="134"/>
      </rPr>
      <t>50</t>
    </r>
    <r>
      <rPr>
        <sz val="11"/>
        <color rgb="FF000000"/>
        <rFont val="方正仿宋简体"/>
        <charset val="134"/>
      </rPr>
      <t>万元，英吾斯塘乡阔纳巴扎（</t>
    </r>
    <r>
      <rPr>
        <sz val="11"/>
        <color rgb="FF000000"/>
        <rFont val="Times New Roman"/>
        <charset val="134"/>
      </rPr>
      <t>8</t>
    </r>
    <r>
      <rPr>
        <sz val="11"/>
        <color rgb="FF000000"/>
        <rFont val="方正仿宋简体"/>
        <charset val="134"/>
      </rPr>
      <t>）村</t>
    </r>
    <r>
      <rPr>
        <sz val="11"/>
        <color rgb="FF000000"/>
        <rFont val="Times New Roman"/>
        <charset val="134"/>
      </rPr>
      <t>35</t>
    </r>
    <r>
      <rPr>
        <sz val="11"/>
        <color rgb="FF000000"/>
        <rFont val="方正仿宋简体"/>
        <charset val="134"/>
      </rPr>
      <t>户小文化广场对面新建门面房</t>
    </r>
    <r>
      <rPr>
        <sz val="11"/>
        <color rgb="FF000000"/>
        <rFont val="Times New Roman"/>
        <charset val="134"/>
      </rPr>
      <t>10</t>
    </r>
    <r>
      <rPr>
        <sz val="11"/>
        <color rgb="FF000000"/>
        <rFont val="方正仿宋简体"/>
        <charset val="134"/>
      </rPr>
      <t>间，每间</t>
    </r>
    <r>
      <rPr>
        <sz val="11"/>
        <color rgb="FF000000"/>
        <rFont val="Times New Roman"/>
        <charset val="134"/>
      </rPr>
      <t>28</t>
    </r>
    <r>
      <rPr>
        <sz val="11"/>
        <color rgb="FF000000"/>
        <rFont val="方正仿宋简体"/>
        <charset val="134"/>
      </rPr>
      <t>平方米，共</t>
    </r>
    <r>
      <rPr>
        <sz val="11"/>
        <color rgb="FF000000"/>
        <rFont val="Times New Roman"/>
        <charset val="134"/>
      </rPr>
      <t>280</t>
    </r>
    <r>
      <rPr>
        <sz val="11"/>
        <color rgb="FF000000"/>
        <rFont val="方正仿宋简体"/>
        <charset val="134"/>
      </rPr>
      <t>平方米；⑧投资</t>
    </r>
    <r>
      <rPr>
        <sz val="11"/>
        <color rgb="FF000000"/>
        <rFont val="Times New Roman"/>
        <charset val="134"/>
      </rPr>
      <t>70</t>
    </r>
    <r>
      <rPr>
        <sz val="11"/>
        <color rgb="FF000000"/>
        <rFont val="方正仿宋简体"/>
        <charset val="134"/>
      </rPr>
      <t>万元，英吾斯塘乡阿特恰帕尔（</t>
    </r>
    <r>
      <rPr>
        <sz val="11"/>
        <color rgb="FF000000"/>
        <rFont val="Times New Roman"/>
        <charset val="134"/>
      </rPr>
      <t>10</t>
    </r>
    <r>
      <rPr>
        <sz val="11"/>
        <color rgb="FF000000"/>
        <rFont val="方正仿宋简体"/>
        <charset val="134"/>
      </rPr>
      <t>）村民委员会大门左侧</t>
    </r>
    <r>
      <rPr>
        <sz val="11"/>
        <color rgb="FF000000"/>
        <rFont val="Times New Roman"/>
        <charset val="134"/>
      </rPr>
      <t>5</t>
    </r>
    <r>
      <rPr>
        <sz val="11"/>
        <color rgb="FF000000"/>
        <rFont val="方正仿宋简体"/>
        <charset val="134"/>
      </rPr>
      <t>间门面房进行改扩建，改造费用预计</t>
    </r>
    <r>
      <rPr>
        <sz val="11"/>
        <color rgb="FF000000"/>
        <rFont val="Times New Roman"/>
        <charset val="134"/>
      </rPr>
      <t>10</t>
    </r>
    <r>
      <rPr>
        <sz val="11"/>
        <color rgb="FF000000"/>
        <rFont val="方正仿宋简体"/>
        <charset val="134"/>
      </rPr>
      <t>万元；</t>
    </r>
    <r>
      <rPr>
        <sz val="11"/>
        <color rgb="FF000000"/>
        <rFont val="Times New Roman"/>
        <charset val="134"/>
      </rPr>
      <t>1</t>
    </r>
    <r>
      <rPr>
        <sz val="11"/>
        <color rgb="FF000000"/>
        <rFont val="方正仿宋简体"/>
        <charset val="134"/>
      </rPr>
      <t>小队居民点小集市店铺</t>
    </r>
    <r>
      <rPr>
        <sz val="11"/>
        <color rgb="FF000000"/>
        <rFont val="Times New Roman"/>
        <charset val="134"/>
      </rPr>
      <t>200</t>
    </r>
    <r>
      <rPr>
        <sz val="11"/>
        <color rgb="FF000000"/>
        <rFont val="方正仿宋简体"/>
        <charset val="134"/>
      </rPr>
      <t>平方，投资</t>
    </r>
    <r>
      <rPr>
        <sz val="11"/>
        <color rgb="FF000000"/>
        <rFont val="Times New Roman"/>
        <charset val="134"/>
      </rPr>
      <t>40</t>
    </r>
    <r>
      <rPr>
        <sz val="11"/>
        <color rgb="FF000000"/>
        <rFont val="方正仿宋简体"/>
        <charset val="134"/>
      </rPr>
      <t>万元；⑨投资</t>
    </r>
    <r>
      <rPr>
        <sz val="11"/>
        <color rgb="FF000000"/>
        <rFont val="Times New Roman"/>
        <charset val="134"/>
      </rPr>
      <t>60</t>
    </r>
    <r>
      <rPr>
        <sz val="11"/>
        <color rgb="FF000000"/>
        <rFont val="方正仿宋简体"/>
        <charset val="134"/>
      </rPr>
      <t>万元，在英吾斯塘乡库木库勒（</t>
    </r>
    <r>
      <rPr>
        <sz val="11"/>
        <color rgb="FF000000"/>
        <rFont val="Times New Roman"/>
        <charset val="134"/>
      </rPr>
      <t>12</t>
    </r>
    <r>
      <rPr>
        <sz val="11"/>
        <color rgb="FF000000"/>
        <rFont val="方正仿宋简体"/>
        <charset val="134"/>
      </rPr>
      <t>）村村委会南侧新建门面房</t>
    </r>
    <r>
      <rPr>
        <sz val="11"/>
        <color rgb="FF000000"/>
        <rFont val="Times New Roman"/>
        <charset val="134"/>
      </rPr>
      <t>9</t>
    </r>
    <r>
      <rPr>
        <sz val="11"/>
        <color rgb="FF000000"/>
        <rFont val="方正仿宋简体"/>
        <charset val="134"/>
      </rPr>
      <t>个，一间</t>
    </r>
    <r>
      <rPr>
        <sz val="11"/>
        <color rgb="FF000000"/>
        <rFont val="Times New Roman"/>
        <charset val="134"/>
      </rPr>
      <t>60</t>
    </r>
    <r>
      <rPr>
        <sz val="11"/>
        <color rgb="FF000000"/>
        <rFont val="方正仿宋简体"/>
        <charset val="134"/>
      </rPr>
      <t>平米、</t>
    </r>
    <r>
      <rPr>
        <sz val="11"/>
        <color rgb="FF000000"/>
        <rFont val="Times New Roman"/>
        <charset val="134"/>
      </rPr>
      <t>8</t>
    </r>
    <r>
      <rPr>
        <sz val="11"/>
        <color rgb="FF000000"/>
        <rFont val="方正仿宋简体"/>
        <charset val="134"/>
      </rPr>
      <t>间</t>
    </r>
    <r>
      <rPr>
        <sz val="11"/>
        <color rgb="FF000000"/>
        <rFont val="Times New Roman"/>
        <charset val="134"/>
      </rPr>
      <t>30</t>
    </r>
    <r>
      <rPr>
        <sz val="11"/>
        <color rgb="FF000000"/>
        <rFont val="方正仿宋简体"/>
        <charset val="134"/>
      </rPr>
      <t>平方米，共</t>
    </r>
    <r>
      <rPr>
        <sz val="11"/>
        <color rgb="FF000000"/>
        <rFont val="Times New Roman"/>
        <charset val="134"/>
      </rPr>
      <t>300</t>
    </r>
    <r>
      <rPr>
        <sz val="11"/>
        <color rgb="FF000000"/>
        <rFont val="方正仿宋简体"/>
        <charset val="134"/>
      </rPr>
      <t>平方米；并对新建门面房前</t>
    </r>
    <r>
      <rPr>
        <sz val="11"/>
        <color rgb="FF000000"/>
        <rFont val="Times New Roman"/>
        <charset val="134"/>
      </rPr>
      <t>1000</t>
    </r>
    <r>
      <rPr>
        <sz val="11"/>
        <color rgb="FF000000"/>
        <rFont val="方正仿宋简体"/>
        <charset val="134"/>
      </rPr>
      <t>平米进行硬化，用于增设夜市；⑩投资</t>
    </r>
    <r>
      <rPr>
        <sz val="11"/>
        <color rgb="FF000000"/>
        <rFont val="Times New Roman"/>
        <charset val="134"/>
      </rPr>
      <t>60</t>
    </r>
    <r>
      <rPr>
        <sz val="11"/>
        <color rgb="FF000000"/>
        <rFont val="方正仿宋简体"/>
        <charset val="134"/>
      </rPr>
      <t>万元，在英吾斯塘（</t>
    </r>
    <r>
      <rPr>
        <sz val="11"/>
        <color rgb="FF000000"/>
        <rFont val="Times New Roman"/>
        <charset val="134"/>
      </rPr>
      <t>13</t>
    </r>
    <r>
      <rPr>
        <sz val="11"/>
        <color rgb="FF000000"/>
        <rFont val="方正仿宋简体"/>
        <charset val="134"/>
      </rPr>
      <t>）村村集中居民点广场附近新建</t>
    </r>
    <r>
      <rPr>
        <sz val="11"/>
        <color rgb="FF000000"/>
        <rFont val="Times New Roman"/>
        <charset val="134"/>
      </rPr>
      <t>10</t>
    </r>
    <r>
      <rPr>
        <sz val="11"/>
        <color rgb="FF000000"/>
        <rFont val="方正仿宋简体"/>
        <charset val="134"/>
      </rPr>
      <t>间门面房，配套下水等设施，每间</t>
    </r>
    <r>
      <rPr>
        <sz val="11"/>
        <color rgb="FF000000"/>
        <rFont val="Times New Roman"/>
        <charset val="134"/>
      </rPr>
      <t>30</t>
    </r>
    <r>
      <rPr>
        <sz val="11"/>
        <color rgb="FF000000"/>
        <rFont val="方正仿宋简体"/>
        <charset val="134"/>
      </rPr>
      <t>平方米，共</t>
    </r>
    <r>
      <rPr>
        <sz val="11"/>
        <color rgb="FF000000"/>
        <rFont val="Times New Roman"/>
        <charset val="134"/>
      </rPr>
      <t>300</t>
    </r>
    <r>
      <rPr>
        <sz val="11"/>
        <color rgb="FF000000"/>
        <rFont val="方正仿宋简体"/>
        <charset val="134"/>
      </rPr>
      <t>平方米并配套相关附属设施；</t>
    </r>
    <r>
      <rPr>
        <sz val="11"/>
        <color rgb="FF000000"/>
        <rFont val="宋体"/>
        <charset val="134"/>
      </rPr>
      <t>⑪</t>
    </r>
    <r>
      <rPr>
        <sz val="11"/>
        <color rgb="FF000000"/>
        <rFont val="方正仿宋简体"/>
        <charset val="134"/>
      </rPr>
      <t>投资</t>
    </r>
    <r>
      <rPr>
        <sz val="11"/>
        <color rgb="FF000000"/>
        <rFont val="Times New Roman"/>
        <charset val="134"/>
      </rPr>
      <t>75</t>
    </r>
    <r>
      <rPr>
        <sz val="11"/>
        <color rgb="FF000000"/>
        <rFont val="方正仿宋简体"/>
        <charset val="134"/>
      </rPr>
      <t>万元，在拜什塔木（</t>
    </r>
    <r>
      <rPr>
        <sz val="11"/>
        <color rgb="FF000000"/>
        <rFont val="Times New Roman"/>
        <charset val="134"/>
      </rPr>
      <t>15</t>
    </r>
    <r>
      <rPr>
        <sz val="11"/>
        <color rgb="FF000000"/>
        <rFont val="方正仿宋简体"/>
        <charset val="134"/>
      </rPr>
      <t>）村居民点广场新建遮阳棚</t>
    </r>
    <r>
      <rPr>
        <sz val="11"/>
        <color rgb="FF000000"/>
        <rFont val="Times New Roman"/>
        <charset val="134"/>
      </rPr>
      <t>900</t>
    </r>
    <r>
      <rPr>
        <sz val="11"/>
        <color rgb="FF000000"/>
        <rFont val="方正仿宋简体"/>
        <charset val="134"/>
      </rPr>
      <t>平方米，新建门面房</t>
    </r>
    <r>
      <rPr>
        <sz val="11"/>
        <color rgb="FF000000"/>
        <rFont val="Times New Roman"/>
        <charset val="134"/>
      </rPr>
      <t>150</t>
    </r>
    <r>
      <rPr>
        <sz val="11"/>
        <color rgb="FF000000"/>
        <rFont val="方正仿宋简体"/>
        <charset val="134"/>
      </rPr>
      <t>平方；</t>
    </r>
    <r>
      <rPr>
        <sz val="11"/>
        <color rgb="FF000000"/>
        <rFont val="宋体"/>
        <charset val="134"/>
      </rPr>
      <t>⑫</t>
    </r>
    <r>
      <rPr>
        <sz val="11"/>
        <color rgb="FF000000"/>
        <rFont val="方正仿宋简体"/>
        <charset val="134"/>
      </rPr>
      <t>投资</t>
    </r>
    <r>
      <rPr>
        <sz val="11"/>
        <color rgb="FF000000"/>
        <rFont val="Times New Roman"/>
        <charset val="134"/>
      </rPr>
      <t>600</t>
    </r>
    <r>
      <rPr>
        <sz val="11"/>
        <color rgb="FF000000"/>
        <rFont val="方正仿宋简体"/>
        <charset val="134"/>
      </rPr>
      <t>万元，在恰尔巴格乡</t>
    </r>
    <r>
      <rPr>
        <sz val="11"/>
        <color rgb="FF000000"/>
        <rFont val="Times New Roman"/>
        <charset val="134"/>
      </rPr>
      <t>4</t>
    </r>
    <r>
      <rPr>
        <sz val="11"/>
        <color rgb="FF000000"/>
        <rFont val="方正仿宋简体"/>
        <charset val="134"/>
      </rPr>
      <t>个村各新建</t>
    </r>
    <r>
      <rPr>
        <sz val="11"/>
        <color rgb="FF000000"/>
        <rFont val="Times New Roman"/>
        <charset val="134"/>
      </rPr>
      <t>500</t>
    </r>
    <r>
      <rPr>
        <sz val="11"/>
        <color rgb="FF000000"/>
        <rFont val="方正仿宋简体"/>
        <charset val="134"/>
      </rPr>
      <t>平方米小市场</t>
    </r>
    <r>
      <rPr>
        <sz val="11"/>
        <color rgb="FF000000"/>
        <rFont val="Times New Roman"/>
        <charset val="134"/>
      </rPr>
      <t>1</t>
    </r>
    <r>
      <rPr>
        <sz val="11"/>
        <color rgb="FF000000"/>
        <rFont val="方正仿宋简体"/>
        <charset val="134"/>
      </rPr>
      <t>个，每平米建设费用为</t>
    </r>
    <r>
      <rPr>
        <sz val="11"/>
        <color rgb="FF000000"/>
        <rFont val="Times New Roman"/>
        <charset val="134"/>
      </rPr>
      <t>3000</t>
    </r>
    <r>
      <rPr>
        <sz val="11"/>
        <color rgb="FF000000"/>
        <rFont val="方正仿宋简体"/>
        <charset val="134"/>
      </rPr>
      <t>元。发展农民小市场广场，建设小市场商铺，配套相关水电、硬化等设施，开设超市商店（电商）、餐饮店、理发店、裁缝店、蔬菜店、小市场等，促进创业就业，实现贫困户增收。其中：阿热买里（</t>
    </r>
    <r>
      <rPr>
        <sz val="11"/>
        <color rgb="FF000000"/>
        <rFont val="Times New Roman"/>
        <charset val="134"/>
      </rPr>
      <t>5</t>
    </r>
    <r>
      <rPr>
        <sz val="11"/>
        <color rgb="FF000000"/>
        <rFont val="方正仿宋简体"/>
        <charset val="134"/>
      </rPr>
      <t>）村、奥依阔坦（</t>
    </r>
    <r>
      <rPr>
        <sz val="11"/>
        <color rgb="FF000000"/>
        <rFont val="Times New Roman"/>
        <charset val="134"/>
      </rPr>
      <t>11</t>
    </r>
    <r>
      <rPr>
        <sz val="11"/>
        <color rgb="FF000000"/>
        <rFont val="方正仿宋简体"/>
        <charset val="134"/>
      </rPr>
      <t>）村、炮台（</t>
    </r>
    <r>
      <rPr>
        <sz val="11"/>
        <color rgb="FF000000"/>
        <rFont val="Times New Roman"/>
        <charset val="134"/>
      </rPr>
      <t>16</t>
    </r>
    <r>
      <rPr>
        <sz val="11"/>
        <color rgb="FF000000"/>
        <rFont val="方正仿宋简体"/>
        <charset val="134"/>
      </rPr>
      <t>）村、墩买里（</t>
    </r>
    <r>
      <rPr>
        <sz val="11"/>
        <color rgb="FF000000"/>
        <rFont val="Times New Roman"/>
        <charset val="134"/>
      </rPr>
      <t>19</t>
    </r>
    <r>
      <rPr>
        <sz val="11"/>
        <color rgb="FF000000"/>
        <rFont val="方正仿宋简体"/>
        <charset val="134"/>
      </rPr>
      <t>）村各新建</t>
    </r>
    <r>
      <rPr>
        <sz val="11"/>
        <color rgb="FF000000"/>
        <rFont val="Times New Roman"/>
        <charset val="134"/>
      </rPr>
      <t>500</t>
    </r>
    <r>
      <rPr>
        <sz val="11"/>
        <color rgb="FF000000"/>
        <rFont val="方正仿宋简体"/>
        <charset val="134"/>
      </rPr>
      <t>平方米小市场</t>
    </r>
    <r>
      <rPr>
        <sz val="11"/>
        <color rgb="FF000000"/>
        <rFont val="Times New Roman"/>
        <charset val="134"/>
      </rPr>
      <t>1</t>
    </r>
    <r>
      <rPr>
        <sz val="11"/>
        <color rgb="FF000000"/>
        <rFont val="方正仿宋简体"/>
        <charset val="134"/>
      </rPr>
      <t>个；</t>
    </r>
    <r>
      <rPr>
        <sz val="11"/>
        <color rgb="FF000000"/>
        <rFont val="宋体"/>
        <charset val="134"/>
      </rPr>
      <t>⑬</t>
    </r>
    <r>
      <rPr>
        <sz val="11"/>
        <color rgb="FF000000"/>
        <rFont val="方正仿宋简体"/>
        <charset val="134"/>
      </rPr>
      <t>投资</t>
    </r>
    <r>
      <rPr>
        <sz val="11"/>
        <color rgb="FF000000"/>
        <rFont val="Times New Roman"/>
        <charset val="134"/>
      </rPr>
      <t>50</t>
    </r>
    <r>
      <rPr>
        <sz val="11"/>
        <color rgb="FF000000"/>
        <rFont val="方正仿宋简体"/>
        <charset val="134"/>
      </rPr>
      <t>万元，在恰尔巴格乡协依坦库勒（</t>
    </r>
    <r>
      <rPr>
        <sz val="11"/>
        <color rgb="FF000000"/>
        <rFont val="Times New Roman"/>
        <charset val="134"/>
      </rPr>
      <t>15</t>
    </r>
    <r>
      <rPr>
        <sz val="11"/>
        <color rgb="FF000000"/>
        <rFont val="方正仿宋简体"/>
        <charset val="134"/>
      </rPr>
      <t>）村扶贫小夜市西侧建设</t>
    </r>
    <r>
      <rPr>
        <sz val="11"/>
        <color rgb="FF000000"/>
        <rFont val="Times New Roman"/>
        <charset val="134"/>
      </rPr>
      <t>15</t>
    </r>
    <r>
      <rPr>
        <sz val="11"/>
        <color rgb="FF000000"/>
        <rFont val="方正仿宋简体"/>
        <charset val="134"/>
      </rPr>
      <t>个摊点、分别培育</t>
    </r>
    <r>
      <rPr>
        <sz val="11"/>
        <color rgb="FF000000"/>
        <rFont val="Times New Roman"/>
        <charset val="134"/>
      </rPr>
      <t>10</t>
    </r>
    <r>
      <rPr>
        <sz val="11"/>
        <color rgb="FF000000"/>
        <rFont val="方正仿宋简体"/>
        <charset val="134"/>
      </rPr>
      <t>个固定铁皮柜（</t>
    </r>
    <r>
      <rPr>
        <sz val="11"/>
        <color rgb="FF000000"/>
        <rFont val="Times New Roman"/>
        <charset val="134"/>
      </rPr>
      <t>1.5m×1.8m×0.6m×10</t>
    </r>
    <r>
      <rPr>
        <sz val="11"/>
        <color rgb="FF000000"/>
        <rFont val="方正仿宋简体"/>
        <charset val="134"/>
      </rPr>
      <t>个）、</t>
    </r>
    <r>
      <rPr>
        <sz val="11"/>
        <color rgb="FF000000"/>
        <rFont val="Times New Roman"/>
        <charset val="134"/>
      </rPr>
      <t>10</t>
    </r>
    <r>
      <rPr>
        <sz val="11"/>
        <color rgb="FF000000"/>
        <rFont val="方正仿宋简体"/>
        <charset val="134"/>
      </rPr>
      <t>张固定铁皮桌（</t>
    </r>
    <r>
      <rPr>
        <sz val="11"/>
        <color rgb="FF000000"/>
        <rFont val="Times New Roman"/>
        <charset val="134"/>
      </rPr>
      <t>3m×1.2m×10</t>
    </r>
    <r>
      <rPr>
        <sz val="11"/>
        <color rgb="FF000000"/>
        <rFont val="方正仿宋简体"/>
        <charset val="134"/>
      </rPr>
      <t>个）、</t>
    </r>
    <r>
      <rPr>
        <sz val="11"/>
        <color rgb="FF000000"/>
        <rFont val="Times New Roman"/>
        <charset val="134"/>
      </rPr>
      <t>60</t>
    </r>
    <r>
      <rPr>
        <sz val="11"/>
        <color rgb="FF000000"/>
        <rFont val="方正仿宋简体"/>
        <charset val="134"/>
      </rPr>
      <t>把固定铁制座椅（</t>
    </r>
    <r>
      <rPr>
        <sz val="11"/>
        <color rgb="FF000000"/>
        <rFont val="Times New Roman"/>
        <charset val="134"/>
      </rPr>
      <t>3m×0.6m×20</t>
    </r>
    <r>
      <rPr>
        <sz val="11"/>
        <color rgb="FF000000"/>
        <rFont val="方正仿宋简体"/>
        <charset val="134"/>
      </rPr>
      <t>把），铁制防晒防雨蓬（</t>
    </r>
    <r>
      <rPr>
        <sz val="11"/>
        <color rgb="FF000000"/>
        <rFont val="Times New Roman"/>
        <charset val="134"/>
      </rPr>
      <t>35m×15m</t>
    </r>
    <r>
      <rPr>
        <sz val="11"/>
        <color rgb="FF000000"/>
        <rFont val="方正仿宋简体"/>
        <charset val="134"/>
      </rPr>
      <t>）</t>
    </r>
    <r>
      <rPr>
        <sz val="11"/>
        <color rgb="FF000000"/>
        <rFont val="Times New Roman"/>
        <charset val="134"/>
      </rPr>
      <t>,</t>
    </r>
    <r>
      <rPr>
        <sz val="11"/>
        <color rgb="FF000000"/>
        <rFont val="方正仿宋简体"/>
        <charset val="134"/>
      </rPr>
      <t>共合计</t>
    </r>
    <r>
      <rPr>
        <sz val="11"/>
        <color rgb="FF000000"/>
        <rFont val="Times New Roman"/>
        <charset val="134"/>
      </rPr>
      <t>650</t>
    </r>
    <r>
      <rPr>
        <sz val="11"/>
        <color rgb="FF000000"/>
        <rFont val="方正仿宋简体"/>
        <charset val="134"/>
      </rPr>
      <t>平米，含柜子、桌子、椅子、棚顶内部支架及钢梁、钢柱和配套设施以及人工等，大约每平米建造费用达</t>
    </r>
    <r>
      <rPr>
        <sz val="11"/>
        <color rgb="FF000000"/>
        <rFont val="Times New Roman"/>
        <charset val="134"/>
      </rPr>
      <t>308</t>
    </r>
    <r>
      <rPr>
        <sz val="11"/>
        <color rgb="FF000000"/>
        <rFont val="方正仿宋简体"/>
        <charset val="134"/>
      </rPr>
      <t>元。项目建设由村委会采购材料，由村民投工投劳完成</t>
    </r>
    <r>
      <rPr>
        <sz val="11"/>
        <color rgb="FFFF0000"/>
        <rFont val="方正仿宋简体"/>
        <charset val="134"/>
      </rPr>
      <t>；</t>
    </r>
    <r>
      <rPr>
        <sz val="11"/>
        <color rgb="FFFF0000"/>
        <rFont val="宋体"/>
        <charset val="134"/>
      </rPr>
      <t>⑭</t>
    </r>
    <r>
      <rPr>
        <sz val="11"/>
        <color rgb="FFFF0000"/>
        <rFont val="方正仿宋简体"/>
        <charset val="134"/>
      </rPr>
      <t>投资</t>
    </r>
    <r>
      <rPr>
        <sz val="11"/>
        <color rgb="FFFF0000"/>
        <rFont val="Times New Roman"/>
        <charset val="134"/>
      </rPr>
      <t>90</t>
    </r>
    <r>
      <rPr>
        <sz val="11"/>
        <color rgb="FFFF0000"/>
        <rFont val="方正仿宋简体"/>
        <charset val="134"/>
      </rPr>
      <t>万元，在色力布亚镇赛克散塔勒</t>
    </r>
    <r>
      <rPr>
        <sz val="11"/>
        <color rgb="FFFF0000"/>
        <rFont val="Times New Roman"/>
        <charset val="134"/>
      </rPr>
      <t>(16)</t>
    </r>
    <r>
      <rPr>
        <sz val="11"/>
        <color rgb="FFFF0000"/>
        <rFont val="方正仿宋简体"/>
        <charset val="134"/>
      </rPr>
      <t>村新建</t>
    </r>
    <r>
      <rPr>
        <sz val="11"/>
        <color rgb="FFFF0000"/>
        <rFont val="Times New Roman"/>
        <charset val="134"/>
      </rPr>
      <t>6</t>
    </r>
    <r>
      <rPr>
        <sz val="11"/>
        <color rgb="FFFF0000"/>
        <rFont val="方正仿宋简体"/>
        <charset val="134"/>
      </rPr>
      <t>间</t>
    </r>
    <r>
      <rPr>
        <sz val="11"/>
        <color rgb="FFFF0000"/>
        <rFont val="Times New Roman"/>
        <charset val="134"/>
      </rPr>
      <t>60</t>
    </r>
    <r>
      <rPr>
        <sz val="11"/>
        <color rgb="FFFF0000"/>
        <rFont val="方正仿宋简体"/>
        <charset val="134"/>
      </rPr>
      <t>平米的十小工程（小餐厅、小理发店、小电商、小修理铺、小超市、小刺绣）商铺，</t>
    </r>
    <r>
      <rPr>
        <sz val="11"/>
        <color rgb="FFFF0000"/>
        <rFont val="Times New Roman"/>
        <charset val="134"/>
      </rPr>
      <t>15</t>
    </r>
    <r>
      <rPr>
        <sz val="11"/>
        <color rgb="FFFF0000"/>
        <rFont val="方正仿宋简体"/>
        <charset val="134"/>
      </rPr>
      <t>万元</t>
    </r>
    <r>
      <rPr>
        <sz val="11"/>
        <color rgb="FFFF0000"/>
        <rFont val="Times New Roman"/>
        <charset val="134"/>
      </rPr>
      <t>/</t>
    </r>
    <r>
      <rPr>
        <sz val="11"/>
        <color rgb="FFFF0000"/>
        <rFont val="方正仿宋简体"/>
        <charset val="134"/>
      </rPr>
      <t>间，以解决农忙时节农民用餐问题，并由此带动经济发展，促进消费扶贫；</t>
    </r>
    <r>
      <rPr>
        <sz val="11"/>
        <color rgb="FFFF0000"/>
        <rFont val="宋体"/>
        <charset val="134"/>
      </rPr>
      <t>⑮</t>
    </r>
    <r>
      <rPr>
        <sz val="11"/>
        <color rgb="FFFF0000"/>
        <rFont val="方正仿宋简体"/>
        <charset val="134"/>
      </rPr>
      <t>投资</t>
    </r>
    <r>
      <rPr>
        <sz val="11"/>
        <color rgb="FFFF0000"/>
        <rFont val="Times New Roman"/>
        <charset val="134"/>
      </rPr>
      <t>43.5</t>
    </r>
    <r>
      <rPr>
        <sz val="11"/>
        <color rgb="FFFF0000"/>
        <rFont val="方正仿宋简体"/>
        <charset val="134"/>
      </rPr>
      <t>万元，在色力布亚镇昆其布隆（</t>
    </r>
    <r>
      <rPr>
        <sz val="11"/>
        <color rgb="FFFF0000"/>
        <rFont val="Times New Roman"/>
        <charset val="134"/>
      </rPr>
      <t>9</t>
    </r>
    <r>
      <rPr>
        <sz val="11"/>
        <color rgb="FFFF0000"/>
        <rFont val="方正仿宋简体"/>
        <charset val="134"/>
      </rPr>
      <t>）村村委会侧面建设一座占地面积为</t>
    </r>
    <r>
      <rPr>
        <sz val="11"/>
        <color rgb="FFFF0000"/>
        <rFont val="Times New Roman"/>
        <charset val="134"/>
      </rPr>
      <t>1</t>
    </r>
    <r>
      <rPr>
        <sz val="11"/>
        <color rgb="FFFF0000"/>
        <rFont val="方正仿宋简体"/>
        <charset val="134"/>
      </rPr>
      <t>亩的小夜市。夜市硬化面积为</t>
    </r>
    <r>
      <rPr>
        <sz val="11"/>
        <color rgb="FFFF0000"/>
        <rFont val="Times New Roman"/>
        <charset val="134"/>
      </rPr>
      <t>610.5</t>
    </r>
    <r>
      <rPr>
        <sz val="11"/>
        <color rgb="FFFF0000"/>
        <rFont val="方正仿宋简体"/>
        <charset val="134"/>
      </rPr>
      <t>平方米（长</t>
    </r>
    <r>
      <rPr>
        <sz val="11"/>
        <color rgb="FFFF0000"/>
        <rFont val="Times New Roman"/>
        <charset val="134"/>
      </rPr>
      <t>33m×</t>
    </r>
    <r>
      <rPr>
        <sz val="11"/>
        <color rgb="FFFF0000"/>
        <rFont val="方正仿宋简体"/>
        <charset val="134"/>
      </rPr>
      <t>宽</t>
    </r>
    <r>
      <rPr>
        <sz val="11"/>
        <color rgb="FFFF0000"/>
        <rFont val="Times New Roman"/>
        <charset val="134"/>
      </rPr>
      <t>18.5m</t>
    </r>
    <r>
      <rPr>
        <sz val="11"/>
        <color rgb="FFFF0000"/>
        <rFont val="方正仿宋简体"/>
        <charset val="134"/>
      </rPr>
      <t>），每平方米造价</t>
    </r>
    <r>
      <rPr>
        <sz val="11"/>
        <color rgb="FFFF0000"/>
        <rFont val="Times New Roman"/>
        <charset val="134"/>
      </rPr>
      <t>150</t>
    </r>
    <r>
      <rPr>
        <sz val="11"/>
        <color rgb="FFFF0000"/>
        <rFont val="方正仿宋简体"/>
        <charset val="134"/>
      </rPr>
      <t>元，需</t>
    </r>
    <r>
      <rPr>
        <sz val="11"/>
        <color rgb="FFFF0000"/>
        <rFont val="Times New Roman"/>
        <charset val="134"/>
      </rPr>
      <t>91575</t>
    </r>
    <r>
      <rPr>
        <sz val="11"/>
        <color rgb="FFFF0000"/>
        <rFont val="方正仿宋简体"/>
        <charset val="134"/>
      </rPr>
      <t>元；建设</t>
    </r>
    <r>
      <rPr>
        <sz val="11"/>
        <color rgb="FFFF0000"/>
        <rFont val="Times New Roman"/>
        <charset val="134"/>
      </rPr>
      <t>4.5m</t>
    </r>
    <r>
      <rPr>
        <sz val="11"/>
        <color rgb="FFFF0000"/>
        <rFont val="方正仿宋简体"/>
        <charset val="134"/>
      </rPr>
      <t>高的围墙，建设面积为</t>
    </r>
    <r>
      <rPr>
        <sz val="11"/>
        <color rgb="FFFF0000"/>
        <rFont val="Times New Roman"/>
        <charset val="134"/>
      </rPr>
      <t>463.5</t>
    </r>
    <r>
      <rPr>
        <sz val="11"/>
        <color rgb="FFFF0000"/>
        <rFont val="方正仿宋简体"/>
        <charset val="134"/>
      </rPr>
      <t>平方米，每平方米造价</t>
    </r>
    <r>
      <rPr>
        <sz val="11"/>
        <color rgb="FFFF0000"/>
        <rFont val="Times New Roman"/>
        <charset val="134"/>
      </rPr>
      <t>600</t>
    </r>
    <r>
      <rPr>
        <sz val="11"/>
        <color rgb="FFFF0000"/>
        <rFont val="方正仿宋简体"/>
        <charset val="134"/>
      </rPr>
      <t>元，需</t>
    </r>
    <r>
      <rPr>
        <sz val="11"/>
        <color rgb="FFFF0000"/>
        <rFont val="Times New Roman"/>
        <charset val="134"/>
      </rPr>
      <t>278100</t>
    </r>
    <r>
      <rPr>
        <sz val="11"/>
        <color rgb="FFFF0000"/>
        <rFont val="方正仿宋简体"/>
        <charset val="134"/>
      </rPr>
      <t>元；建设</t>
    </r>
    <r>
      <rPr>
        <sz val="11"/>
        <color rgb="FFFF0000"/>
        <rFont val="Times New Roman"/>
        <charset val="134"/>
      </rPr>
      <t>610.5</t>
    </r>
    <r>
      <rPr>
        <sz val="11"/>
        <color rgb="FFFF0000"/>
        <rFont val="方正仿宋简体"/>
        <charset val="134"/>
      </rPr>
      <t>平方米彩钢板屋顶，每平方米</t>
    </r>
    <r>
      <rPr>
        <sz val="11"/>
        <color rgb="FFFF0000"/>
        <rFont val="Times New Roman"/>
        <charset val="134"/>
      </rPr>
      <t>70</t>
    </r>
    <r>
      <rPr>
        <sz val="11"/>
        <color rgb="FFFF0000"/>
        <rFont val="方正仿宋简体"/>
        <charset val="134"/>
      </rPr>
      <t>元，需</t>
    </r>
    <r>
      <rPr>
        <sz val="11"/>
        <color rgb="FFFF0000"/>
        <rFont val="Times New Roman"/>
        <charset val="134"/>
      </rPr>
      <t>42735</t>
    </r>
    <r>
      <rPr>
        <sz val="11"/>
        <color rgb="FFFF0000"/>
        <rFont val="方正仿宋简体"/>
        <charset val="134"/>
      </rPr>
      <t>元；消防设施和电网设施</t>
    </r>
    <r>
      <rPr>
        <sz val="11"/>
        <color rgb="FFFF0000"/>
        <rFont val="Times New Roman"/>
        <charset val="134"/>
      </rPr>
      <t>10000</t>
    </r>
    <r>
      <rPr>
        <sz val="11"/>
        <color rgb="FFFF0000"/>
        <rFont val="方正仿宋简体"/>
        <charset val="134"/>
      </rPr>
      <t>元；装修费</t>
    </r>
    <r>
      <rPr>
        <sz val="11"/>
        <color rgb="FFFF0000"/>
        <rFont val="Times New Roman"/>
        <charset val="134"/>
      </rPr>
      <t>12000</t>
    </r>
    <r>
      <rPr>
        <sz val="11"/>
        <color rgb="FFFF0000"/>
        <rFont val="方正仿宋简体"/>
        <charset val="134"/>
      </rPr>
      <t>元。项目建成后可满足昆其布隆村农户日常生活消费需求，至少带动</t>
    </r>
    <r>
      <rPr>
        <sz val="11"/>
        <color rgb="FFFF0000"/>
        <rFont val="Times New Roman"/>
        <charset val="134"/>
      </rPr>
      <t>10</t>
    </r>
    <r>
      <rPr>
        <sz val="11"/>
        <color rgb="FFFF0000"/>
        <rFont val="方正仿宋简体"/>
        <charset val="134"/>
      </rPr>
      <t>户农户就业。</t>
    </r>
  </si>
  <si>
    <t>bcx-2021-35</t>
  </si>
  <si>
    <t>乡村加工厂基础配套建设</t>
  </si>
  <si>
    <r>
      <rPr>
        <sz val="16"/>
        <color rgb="FF000000"/>
        <rFont val="方正仿宋简体"/>
        <charset val="134"/>
      </rPr>
      <t>恰尔巴格乡恰尔巴格（</t>
    </r>
    <r>
      <rPr>
        <sz val="16"/>
        <color rgb="FF000000"/>
        <rFont val="Times New Roman"/>
        <charset val="134"/>
      </rPr>
      <t>1</t>
    </r>
    <r>
      <rPr>
        <sz val="16"/>
        <color rgb="FF000000"/>
        <rFont val="方正仿宋简体"/>
        <charset val="134"/>
      </rPr>
      <t>）村；多来提巴格乡克其克托帕（</t>
    </r>
    <r>
      <rPr>
        <sz val="16"/>
        <color rgb="FF000000"/>
        <rFont val="Times New Roman"/>
        <charset val="134"/>
      </rPr>
      <t>10</t>
    </r>
    <r>
      <rPr>
        <sz val="16"/>
        <color rgb="FF000000"/>
        <rFont val="方正仿宋简体"/>
        <charset val="134"/>
      </rPr>
      <t>）村；易地扶贫搬迁点（巴楚镇幸福园社区）</t>
    </r>
  </si>
  <si>
    <r>
      <rPr>
        <sz val="14"/>
        <color rgb="FF000000"/>
        <rFont val="方正仿宋简体"/>
        <charset val="134"/>
      </rPr>
      <t>投资</t>
    </r>
    <r>
      <rPr>
        <sz val="14"/>
        <color rgb="FF000000"/>
        <rFont val="Times New Roman"/>
        <charset val="134"/>
      </rPr>
      <t>680</t>
    </r>
    <r>
      <rPr>
        <sz val="14"/>
        <color rgb="FF000000"/>
        <rFont val="方正仿宋简体"/>
        <charset val="134"/>
      </rPr>
      <t>万元</t>
    </r>
    <r>
      <rPr>
        <sz val="14"/>
        <color rgb="FF000000"/>
        <rFont val="Times New Roman"/>
        <charset val="134"/>
      </rPr>
      <t xml:space="preserve">
1. </t>
    </r>
    <r>
      <rPr>
        <sz val="14"/>
        <color rgb="FF000000"/>
        <rFont val="方正仿宋简体"/>
        <charset val="134"/>
      </rPr>
      <t>投资</t>
    </r>
    <r>
      <rPr>
        <sz val="14"/>
        <color rgb="FF000000"/>
        <rFont val="Times New Roman"/>
        <charset val="134"/>
      </rPr>
      <t>30</t>
    </r>
    <r>
      <rPr>
        <sz val="14"/>
        <color rgb="FF000000"/>
        <rFont val="方正仿宋简体"/>
        <charset val="134"/>
      </rPr>
      <t>万元，在恰尔巴格乡对</t>
    </r>
    <r>
      <rPr>
        <sz val="14"/>
        <color rgb="FF000000"/>
        <rFont val="Times New Roman"/>
        <charset val="134"/>
      </rPr>
      <t>7</t>
    </r>
    <r>
      <rPr>
        <sz val="14"/>
        <color rgb="FF000000"/>
        <rFont val="方正仿宋简体"/>
        <charset val="134"/>
      </rPr>
      <t>个小型棉套加工厂进行整合，成立恰尔巴格乡棉套加工合作社，合作社地址设在恰尔巴格乡文化站活动中心，计划投购买弹花机</t>
    </r>
    <r>
      <rPr>
        <sz val="14"/>
        <color rgb="FF000000"/>
        <rFont val="Times New Roman"/>
        <charset val="134"/>
      </rPr>
      <t>3</t>
    </r>
    <r>
      <rPr>
        <sz val="14"/>
        <color rgb="FF000000"/>
        <rFont val="方正仿宋简体"/>
        <charset val="134"/>
      </rPr>
      <t>个、扎花机</t>
    </r>
    <r>
      <rPr>
        <sz val="14"/>
        <color rgb="FF000000"/>
        <rFont val="Times New Roman"/>
        <charset val="134"/>
      </rPr>
      <t>2</t>
    </r>
    <r>
      <rPr>
        <sz val="14"/>
        <color rgb="FF000000"/>
        <rFont val="方正仿宋简体"/>
        <charset val="134"/>
      </rPr>
      <t>个、模板机</t>
    </r>
    <r>
      <rPr>
        <sz val="14"/>
        <color rgb="FF000000"/>
        <rFont val="Times New Roman"/>
        <charset val="134"/>
      </rPr>
      <t>2</t>
    </r>
    <r>
      <rPr>
        <sz val="14"/>
        <color rgb="FF000000"/>
        <rFont val="方正仿宋简体"/>
        <charset val="134"/>
      </rPr>
      <t>个、打包机</t>
    </r>
    <r>
      <rPr>
        <sz val="14"/>
        <color rgb="FF000000"/>
        <rFont val="Times New Roman"/>
        <charset val="134"/>
      </rPr>
      <t>1</t>
    </r>
    <r>
      <rPr>
        <sz val="14"/>
        <color rgb="FF000000"/>
        <rFont val="方正仿宋简体"/>
        <charset val="134"/>
      </rPr>
      <t>个、缝纫机</t>
    </r>
    <r>
      <rPr>
        <sz val="14"/>
        <color rgb="FF000000"/>
        <rFont val="Times New Roman"/>
        <charset val="134"/>
      </rPr>
      <t>1</t>
    </r>
    <r>
      <rPr>
        <sz val="14"/>
        <color rgb="FF000000"/>
        <rFont val="方正仿宋简体"/>
        <charset val="134"/>
      </rPr>
      <t>个，改造两个大库房（分别为五个小库房），并附属配套设施及相关设施的改建。该合作社建成后由乡市场站统一管理，把关产品质量。加工厂责任人具体实施，该合作社建成后预计可以带动</t>
    </r>
    <r>
      <rPr>
        <sz val="14"/>
        <color rgb="FF000000"/>
        <rFont val="Times New Roman"/>
        <charset val="134"/>
      </rPr>
      <t>15</t>
    </r>
    <r>
      <rPr>
        <sz val="14"/>
        <color rgb="FF000000"/>
        <rFont val="方正仿宋简体"/>
        <charset val="134"/>
      </rPr>
      <t>人就业。</t>
    </r>
    <r>
      <rPr>
        <sz val="14"/>
        <color rgb="FF000000"/>
        <rFont val="Times New Roman"/>
        <charset val="134"/>
      </rPr>
      <t xml:space="preserve">
2.</t>
    </r>
    <r>
      <rPr>
        <sz val="14"/>
        <color rgb="FF000000"/>
        <rFont val="方正仿宋简体"/>
        <charset val="134"/>
      </rPr>
      <t>投资</t>
    </r>
    <r>
      <rPr>
        <sz val="14"/>
        <color rgb="FF000000"/>
        <rFont val="Times New Roman"/>
        <charset val="134"/>
      </rPr>
      <t>100</t>
    </r>
    <r>
      <rPr>
        <sz val="14"/>
        <color rgb="FF000000"/>
        <rFont val="方正仿宋简体"/>
        <charset val="134"/>
      </rPr>
      <t>万元，结合多来提巴格乡克其克托帕（</t>
    </r>
    <r>
      <rPr>
        <sz val="14"/>
        <color rgb="FF000000"/>
        <rFont val="Times New Roman"/>
        <charset val="134"/>
      </rPr>
      <t>10</t>
    </r>
    <r>
      <rPr>
        <sz val="14"/>
        <color rgb="FF000000"/>
        <rFont val="方正仿宋简体"/>
        <charset val="134"/>
      </rPr>
      <t>）村木材厂生产特点，参考木材厂建设现状，适应安全生产和良性发展要求，争取相应配套。具体为厂房内动力电路安装调试、布局改造；供水、供暖线路铺设及配套锅炉房；消防设施配套完善；厂区场地平整、硬化、绿化及厂房内布局调整。固定资产量化到村，可带动</t>
    </r>
    <r>
      <rPr>
        <sz val="14"/>
        <color rgb="FF000000"/>
        <rFont val="Times New Roman"/>
        <charset val="134"/>
      </rPr>
      <t>50</t>
    </r>
    <r>
      <rPr>
        <sz val="14"/>
        <color rgb="FF000000"/>
        <rFont val="方正仿宋简体"/>
        <charset val="134"/>
      </rPr>
      <t>人就业，安置贫困户家庭劳动力</t>
    </r>
    <r>
      <rPr>
        <sz val="14"/>
        <color rgb="FF000000"/>
        <rFont val="Times New Roman"/>
        <charset val="134"/>
      </rPr>
      <t>25-35</t>
    </r>
    <r>
      <rPr>
        <sz val="14"/>
        <color rgb="FF000000"/>
        <rFont val="方正仿宋简体"/>
        <charset val="134"/>
      </rPr>
      <t>人，预计年人均增收</t>
    </r>
    <r>
      <rPr>
        <sz val="14"/>
        <color rgb="FF000000"/>
        <rFont val="Times New Roman"/>
        <charset val="134"/>
      </rPr>
      <t>10000</t>
    </r>
    <r>
      <rPr>
        <sz val="14"/>
        <color rgb="FF000000"/>
        <rFont val="方正仿宋简体"/>
        <charset val="134"/>
      </rPr>
      <t>元以上，并辐射带动其他村民及木材加工产业发展。</t>
    </r>
    <r>
      <rPr>
        <sz val="14"/>
        <color rgb="FF000000"/>
        <rFont val="Times New Roman"/>
        <charset val="134"/>
      </rPr>
      <t xml:space="preserve">
3.</t>
    </r>
    <r>
      <rPr>
        <sz val="14"/>
        <color rgb="FF000000"/>
        <rFont val="方正仿宋简体"/>
        <charset val="134"/>
      </rPr>
      <t>投资</t>
    </r>
    <r>
      <rPr>
        <sz val="14"/>
        <color rgb="FF000000"/>
        <rFont val="Times New Roman"/>
        <charset val="134"/>
      </rPr>
      <t>550</t>
    </r>
    <r>
      <rPr>
        <sz val="14"/>
        <color rgb="FF000000"/>
        <rFont val="方正仿宋简体"/>
        <charset val="134"/>
      </rPr>
      <t>万元，在巴楚县幸福园社区新建卫生用品加工厂一座。主要为新建占地面积</t>
    </r>
    <r>
      <rPr>
        <sz val="14"/>
        <color rgb="FF000000"/>
        <rFont val="Times New Roman"/>
        <charset val="134"/>
      </rPr>
      <t>1700</t>
    </r>
    <r>
      <rPr>
        <sz val="14"/>
        <color rgb="FF000000"/>
        <rFont val="方正仿宋简体"/>
        <charset val="134"/>
      </rPr>
      <t>平方米的厂房两座及配套相关设施建设。</t>
    </r>
  </si>
  <si>
    <t>bcx-2021-36</t>
  </si>
  <si>
    <t>羊毛清洗加工厂建设</t>
  </si>
  <si>
    <t>色力布亚镇（活畜交易市场附近）</t>
  </si>
  <si>
    <r>
      <rPr>
        <sz val="16"/>
        <color rgb="FF000000"/>
        <rFont val="方正仿宋简体"/>
        <charset val="134"/>
      </rPr>
      <t>投资</t>
    </r>
    <r>
      <rPr>
        <sz val="16"/>
        <color rgb="FF000000"/>
        <rFont val="Times New Roman"/>
        <charset val="134"/>
      </rPr>
      <t>1570</t>
    </r>
    <r>
      <rPr>
        <sz val="16"/>
        <color rgb="FF000000"/>
        <rFont val="方正仿宋简体"/>
        <charset val="134"/>
      </rPr>
      <t>万元，在色力布亚镇活畜交易市场附近建设</t>
    </r>
    <r>
      <rPr>
        <sz val="16"/>
        <color rgb="FF000000"/>
        <rFont val="Times New Roman"/>
        <charset val="134"/>
      </rPr>
      <t>1</t>
    </r>
    <r>
      <rPr>
        <sz val="16"/>
        <color rgb="FF000000"/>
        <rFont val="方正仿宋简体"/>
        <charset val="134"/>
      </rPr>
      <t>座占地面积为</t>
    </r>
    <r>
      <rPr>
        <sz val="16"/>
        <color rgb="FF000000"/>
        <rFont val="Times New Roman"/>
        <charset val="134"/>
      </rPr>
      <t>80-100</t>
    </r>
    <r>
      <rPr>
        <sz val="16"/>
        <color rgb="FF000000"/>
        <rFont val="方正仿宋简体"/>
        <charset val="134"/>
      </rPr>
      <t>亩的羊毛清洗加工厂，项目一期建设内容：</t>
    </r>
    <r>
      <rPr>
        <sz val="16"/>
        <color rgb="FF000000"/>
        <rFont val="Times New Roman"/>
        <charset val="134"/>
      </rPr>
      <t>1.</t>
    </r>
    <r>
      <rPr>
        <sz val="16"/>
        <color rgb="FF000000"/>
        <rFont val="方正仿宋简体"/>
        <charset val="134"/>
      </rPr>
      <t>建设一间占地面积为</t>
    </r>
    <r>
      <rPr>
        <sz val="16"/>
        <color rgb="FF000000"/>
        <rFont val="Times New Roman"/>
        <charset val="134"/>
      </rPr>
      <t>1500</t>
    </r>
    <r>
      <rPr>
        <sz val="16"/>
        <color rgb="FF000000"/>
        <rFont val="宋体"/>
        <charset val="134"/>
      </rPr>
      <t>㎡</t>
    </r>
    <r>
      <rPr>
        <sz val="16"/>
        <color rgb="FF000000"/>
        <rFont val="方正仿宋简体"/>
        <charset val="134"/>
      </rPr>
      <t>的羊毛清洗厂房、</t>
    </r>
    <r>
      <rPr>
        <sz val="16"/>
        <color rgb="FF000000"/>
        <rFont val="Times New Roman"/>
        <charset val="134"/>
      </rPr>
      <t>1</t>
    </r>
    <r>
      <rPr>
        <sz val="16"/>
        <color rgb="FF000000"/>
        <rFont val="方正仿宋简体"/>
        <charset val="134"/>
      </rPr>
      <t>间</t>
    </r>
    <r>
      <rPr>
        <sz val="16"/>
        <color rgb="FF000000"/>
        <rFont val="Times New Roman"/>
        <charset val="134"/>
      </rPr>
      <t>1500</t>
    </r>
    <r>
      <rPr>
        <sz val="16"/>
        <color rgb="FF000000"/>
        <rFont val="宋体"/>
        <charset val="134"/>
      </rPr>
      <t>㎡</t>
    </r>
    <r>
      <rPr>
        <sz val="16"/>
        <color rgb="FF000000"/>
        <rFont val="方正仿宋简体"/>
        <charset val="134"/>
      </rPr>
      <t>的分拣库房、</t>
    </r>
    <r>
      <rPr>
        <sz val="16"/>
        <color rgb="FF000000"/>
        <rFont val="Times New Roman"/>
        <charset val="134"/>
      </rPr>
      <t>1</t>
    </r>
    <r>
      <rPr>
        <sz val="16"/>
        <color rgb="FF000000"/>
        <rFont val="方正仿宋简体"/>
        <charset val="134"/>
      </rPr>
      <t>间</t>
    </r>
    <r>
      <rPr>
        <sz val="16"/>
        <color rgb="FF000000"/>
        <rFont val="Times New Roman"/>
        <charset val="134"/>
      </rPr>
      <t>1500</t>
    </r>
    <r>
      <rPr>
        <sz val="16"/>
        <color rgb="FF000000"/>
        <rFont val="方正仿宋简体"/>
        <charset val="134"/>
      </rPr>
      <t>的库房，每平方米</t>
    </r>
    <r>
      <rPr>
        <sz val="16"/>
        <color rgb="FF000000"/>
        <rFont val="Times New Roman"/>
        <charset val="134"/>
      </rPr>
      <t>1200</t>
    </r>
    <r>
      <rPr>
        <sz val="16"/>
        <color rgb="FF000000"/>
        <rFont val="方正仿宋简体"/>
        <charset val="134"/>
      </rPr>
      <t>元，需</t>
    </r>
    <r>
      <rPr>
        <sz val="16"/>
        <color rgb="FF000000"/>
        <rFont val="Times New Roman"/>
        <charset val="134"/>
      </rPr>
      <t>540</t>
    </r>
    <r>
      <rPr>
        <sz val="16"/>
        <color rgb="FF000000"/>
        <rFont val="方正仿宋简体"/>
        <charset val="134"/>
      </rPr>
      <t>万元；</t>
    </r>
    <r>
      <rPr>
        <sz val="16"/>
        <color rgb="FF000000"/>
        <rFont val="Times New Roman"/>
        <charset val="134"/>
      </rPr>
      <t>2.</t>
    </r>
    <r>
      <rPr>
        <sz val="16"/>
        <color rgb="FF000000"/>
        <rFont val="方正仿宋简体"/>
        <charset val="134"/>
      </rPr>
      <t>建设占地面积为</t>
    </r>
    <r>
      <rPr>
        <sz val="16"/>
        <color rgb="FF000000"/>
        <rFont val="Times New Roman"/>
        <charset val="134"/>
      </rPr>
      <t>1400</t>
    </r>
    <r>
      <rPr>
        <sz val="16"/>
        <color rgb="FF000000"/>
        <rFont val="宋体"/>
        <charset val="134"/>
      </rPr>
      <t>㎡</t>
    </r>
    <r>
      <rPr>
        <sz val="16"/>
        <color rgb="FF000000"/>
        <rFont val="方正仿宋简体"/>
        <charset val="134"/>
      </rPr>
      <t>的生活区及办公区，每平方米</t>
    </r>
    <r>
      <rPr>
        <sz val="16"/>
        <color rgb="FF000000"/>
        <rFont val="Times New Roman"/>
        <charset val="134"/>
      </rPr>
      <t>2500</t>
    </r>
    <r>
      <rPr>
        <sz val="16"/>
        <color rgb="FF000000"/>
        <rFont val="方正仿宋简体"/>
        <charset val="134"/>
      </rPr>
      <t>元算，需</t>
    </r>
    <r>
      <rPr>
        <sz val="16"/>
        <color rgb="FF000000"/>
        <rFont val="Times New Roman"/>
        <charset val="134"/>
      </rPr>
      <t>350</t>
    </r>
    <r>
      <rPr>
        <sz val="16"/>
        <color rgb="FF000000"/>
        <rFont val="方正仿宋简体"/>
        <charset val="134"/>
      </rPr>
      <t>万元；</t>
    </r>
    <r>
      <rPr>
        <sz val="16"/>
        <color rgb="FF000000"/>
        <rFont val="Times New Roman"/>
        <charset val="134"/>
      </rPr>
      <t>3.</t>
    </r>
    <r>
      <rPr>
        <sz val="16"/>
        <color rgb="FF000000"/>
        <rFont val="方正仿宋简体"/>
        <charset val="134"/>
      </rPr>
      <t>建设</t>
    </r>
    <r>
      <rPr>
        <sz val="16"/>
        <color rgb="FF000000"/>
        <rFont val="Times New Roman"/>
        <charset val="134"/>
      </rPr>
      <t>2582</t>
    </r>
    <r>
      <rPr>
        <sz val="16"/>
        <color rgb="FF000000"/>
        <rFont val="宋体"/>
        <charset val="134"/>
      </rPr>
      <t>㎡</t>
    </r>
    <r>
      <rPr>
        <sz val="16"/>
        <color rgb="FF000000"/>
        <rFont val="方正仿宋简体"/>
        <charset val="134"/>
      </rPr>
      <t>的围墙，每平方米</t>
    </r>
    <r>
      <rPr>
        <sz val="16"/>
        <color rgb="FF000000"/>
        <rFont val="Times New Roman"/>
        <charset val="134"/>
      </rPr>
      <t>600</t>
    </r>
    <r>
      <rPr>
        <sz val="16"/>
        <color rgb="FF000000"/>
        <rFont val="方正仿宋简体"/>
        <charset val="134"/>
      </rPr>
      <t>元，需</t>
    </r>
    <r>
      <rPr>
        <sz val="16"/>
        <color rgb="FF000000"/>
        <rFont val="Times New Roman"/>
        <charset val="134"/>
      </rPr>
      <t>154.92</t>
    </r>
    <r>
      <rPr>
        <sz val="16"/>
        <color rgb="FF000000"/>
        <rFont val="方正仿宋简体"/>
        <charset val="134"/>
      </rPr>
      <t>万元；</t>
    </r>
    <r>
      <rPr>
        <sz val="16"/>
        <color rgb="FF000000"/>
        <rFont val="Times New Roman"/>
        <charset val="134"/>
      </rPr>
      <t>3.</t>
    </r>
    <r>
      <rPr>
        <sz val="16"/>
        <color rgb="FF000000"/>
        <rFont val="方正仿宋简体"/>
        <charset val="134"/>
      </rPr>
      <t>配备</t>
    </r>
    <r>
      <rPr>
        <sz val="16"/>
        <color rgb="FF000000"/>
        <rFont val="Times New Roman"/>
        <charset val="134"/>
      </rPr>
      <t>600</t>
    </r>
    <r>
      <rPr>
        <sz val="16"/>
        <color rgb="FF000000"/>
        <rFont val="方正仿宋简体"/>
        <charset val="134"/>
      </rPr>
      <t>千瓦的变压器，需</t>
    </r>
    <r>
      <rPr>
        <sz val="16"/>
        <color rgb="FF000000"/>
        <rFont val="Times New Roman"/>
        <charset val="134"/>
      </rPr>
      <t>80</t>
    </r>
    <r>
      <rPr>
        <sz val="16"/>
        <color rgb="FF000000"/>
        <rFont val="方正仿宋简体"/>
        <charset val="134"/>
      </rPr>
      <t>万元；</t>
    </r>
    <r>
      <rPr>
        <sz val="16"/>
        <color rgb="FF000000"/>
        <rFont val="Times New Roman"/>
        <charset val="134"/>
      </rPr>
      <t>4.</t>
    </r>
    <r>
      <rPr>
        <sz val="16"/>
        <color rgb="FF000000"/>
        <rFont val="方正仿宋简体"/>
        <charset val="134"/>
      </rPr>
      <t>建设日流量为</t>
    </r>
    <r>
      <rPr>
        <sz val="16"/>
        <color rgb="FF000000"/>
        <rFont val="Times New Roman"/>
        <charset val="134"/>
      </rPr>
      <t>250</t>
    </r>
    <r>
      <rPr>
        <sz val="16"/>
        <color rgb="FF000000"/>
        <rFont val="方正仿宋简体"/>
        <charset val="134"/>
      </rPr>
      <t>立方的水网，需</t>
    </r>
    <r>
      <rPr>
        <sz val="16"/>
        <color rgb="FF000000"/>
        <rFont val="Times New Roman"/>
        <charset val="134"/>
      </rPr>
      <t>50</t>
    </r>
    <r>
      <rPr>
        <sz val="16"/>
        <color rgb="FF000000"/>
        <rFont val="方正仿宋简体"/>
        <charset val="134"/>
      </rPr>
      <t>万元；</t>
    </r>
    <r>
      <rPr>
        <sz val="16"/>
        <color rgb="FF000000"/>
        <rFont val="Times New Roman"/>
        <charset val="134"/>
      </rPr>
      <t>5.</t>
    </r>
    <r>
      <rPr>
        <sz val="16"/>
        <color rgb="FF000000"/>
        <rFont val="方正仿宋简体"/>
        <charset val="134"/>
      </rPr>
      <t>供热容量为</t>
    </r>
    <r>
      <rPr>
        <sz val="16"/>
        <color rgb="FF000000"/>
        <rFont val="Times New Roman"/>
        <charset val="134"/>
      </rPr>
      <t>10</t>
    </r>
    <r>
      <rPr>
        <sz val="16"/>
        <color rgb="FF000000"/>
        <rFont val="方正仿宋简体"/>
        <charset val="134"/>
      </rPr>
      <t>吨的天然气锅炉用于生产，需</t>
    </r>
    <r>
      <rPr>
        <sz val="16"/>
        <color rgb="FF000000"/>
        <rFont val="Times New Roman"/>
        <charset val="134"/>
      </rPr>
      <t>60</t>
    </r>
    <r>
      <rPr>
        <sz val="16"/>
        <color rgb="FF000000"/>
        <rFont val="方正仿宋简体"/>
        <charset val="134"/>
      </rPr>
      <t>万元；</t>
    </r>
    <r>
      <rPr>
        <sz val="16"/>
        <color rgb="FF000000"/>
        <rFont val="Times New Roman"/>
        <charset val="134"/>
      </rPr>
      <t>6.</t>
    </r>
    <r>
      <rPr>
        <sz val="16"/>
        <color rgb="FF000000"/>
        <rFont val="方正仿宋简体"/>
        <charset val="134"/>
      </rPr>
      <t>建设生产污水为</t>
    </r>
    <r>
      <rPr>
        <sz val="16"/>
        <color rgb="FF000000"/>
        <rFont val="Times New Roman"/>
        <charset val="134"/>
      </rPr>
      <t>200 m3/d</t>
    </r>
    <r>
      <rPr>
        <sz val="16"/>
        <color rgb="FF000000"/>
        <rFont val="方正仿宋简体"/>
        <charset val="134"/>
      </rPr>
      <t>的污水处理设施及设备（</t>
    </r>
    <r>
      <rPr>
        <sz val="16"/>
        <color rgb="FF000000"/>
        <rFont val="Times New Roman"/>
        <charset val="134"/>
      </rPr>
      <t>GB8978-1996</t>
    </r>
    <r>
      <rPr>
        <sz val="16"/>
        <color rgb="FF000000"/>
        <rFont val="方正仿宋简体"/>
        <charset val="134"/>
      </rPr>
      <t>），需</t>
    </r>
    <r>
      <rPr>
        <sz val="16"/>
        <color rgb="FF000000"/>
        <rFont val="Times New Roman"/>
        <charset val="134"/>
      </rPr>
      <t>335</t>
    </r>
    <r>
      <rPr>
        <sz val="16"/>
        <color rgb="FF000000"/>
        <rFont val="方正仿宋简体"/>
        <charset val="134"/>
      </rPr>
      <t>万元。项目建成后预计每年可销售</t>
    </r>
    <r>
      <rPr>
        <sz val="16"/>
        <color rgb="FF000000"/>
        <rFont val="Times New Roman"/>
        <charset val="134"/>
      </rPr>
      <t>8000</t>
    </r>
    <r>
      <rPr>
        <sz val="16"/>
        <color rgb="FF000000"/>
        <rFont val="方正仿宋简体"/>
        <charset val="134"/>
      </rPr>
      <t>吨羊毛，促进全县畜牧业发展，由巴楚县振兴羊毛农民专业合作社按照每年不低于投资额的</t>
    </r>
    <r>
      <rPr>
        <sz val="16"/>
        <color rgb="FF000000"/>
        <rFont val="Times New Roman"/>
        <charset val="134"/>
      </rPr>
      <t>5%</t>
    </r>
    <r>
      <rPr>
        <sz val="16"/>
        <color rgb="FF000000"/>
        <rFont val="方正仿宋简体"/>
        <charset val="134"/>
      </rPr>
      <t>缴纳承包费用作村集体经济或对贫困户分红，同时可带动</t>
    </r>
    <r>
      <rPr>
        <sz val="16"/>
        <color rgb="FF000000"/>
        <rFont val="Times New Roman"/>
        <charset val="134"/>
      </rPr>
      <t>70-80</t>
    </r>
    <r>
      <rPr>
        <sz val="16"/>
        <color rgb="FF000000"/>
        <rFont val="方正仿宋简体"/>
        <charset val="134"/>
      </rPr>
      <t>名贫困户就业。</t>
    </r>
  </si>
  <si>
    <t>bcx-2021-37</t>
  </si>
  <si>
    <r>
      <rPr>
        <sz val="16"/>
        <color rgb="FF000000"/>
        <rFont val="方正仿宋简体"/>
        <charset val="134"/>
      </rPr>
      <t>巴楚县工业园区</t>
    </r>
    <r>
      <rPr>
        <sz val="16"/>
        <color rgb="FF000000"/>
        <rFont val="Times New Roman"/>
        <charset val="134"/>
      </rPr>
      <t>20</t>
    </r>
    <r>
      <rPr>
        <sz val="16"/>
        <color rgb="FF000000"/>
        <rFont val="方正仿宋简体"/>
        <charset val="134"/>
      </rPr>
      <t>万锭纺纱厂房建设</t>
    </r>
  </si>
  <si>
    <t>巴楚县工业园区</t>
  </si>
  <si>
    <t>工业园区</t>
  </si>
  <si>
    <t>王全义</t>
  </si>
  <si>
    <r>
      <rPr>
        <sz val="16"/>
        <color rgb="FF000000"/>
        <rFont val="方正仿宋简体"/>
        <charset val="134"/>
      </rPr>
      <t>投资</t>
    </r>
    <r>
      <rPr>
        <sz val="16"/>
        <color rgb="FF000000"/>
        <rFont val="Times New Roman"/>
        <charset val="134"/>
      </rPr>
      <t>9100</t>
    </r>
    <r>
      <rPr>
        <sz val="16"/>
        <color rgb="FF000000"/>
        <rFont val="方正仿宋简体"/>
        <charset val="134"/>
      </rPr>
      <t>万元，新建钢结构纺纱厂房</t>
    </r>
    <r>
      <rPr>
        <sz val="16"/>
        <color rgb="FF000000"/>
        <rFont val="Times New Roman"/>
        <charset val="134"/>
      </rPr>
      <t>55000</t>
    </r>
    <r>
      <rPr>
        <sz val="16"/>
        <color rgb="FF000000"/>
        <rFont val="方正仿宋简体"/>
        <charset val="134"/>
      </rPr>
      <t>平方米（共</t>
    </r>
    <r>
      <rPr>
        <sz val="16"/>
        <color rgb="FF000000"/>
        <rFont val="Times New Roman"/>
        <charset val="134"/>
      </rPr>
      <t>3</t>
    </r>
    <r>
      <rPr>
        <sz val="16"/>
        <color rgb="FF000000"/>
        <rFont val="方正仿宋简体"/>
        <charset val="134"/>
      </rPr>
      <t>栋，</t>
    </r>
    <r>
      <rPr>
        <sz val="16"/>
        <color rgb="FF000000"/>
        <rFont val="Times New Roman"/>
        <charset val="134"/>
      </rPr>
      <t>2</t>
    </r>
    <r>
      <rPr>
        <sz val="16"/>
        <color rgb="FF000000"/>
        <rFont val="方正仿宋简体"/>
        <charset val="134"/>
      </rPr>
      <t>栋为</t>
    </r>
    <r>
      <rPr>
        <sz val="16"/>
        <color rgb="FF000000"/>
        <rFont val="Times New Roman"/>
        <charset val="134"/>
      </rPr>
      <t>20000</t>
    </r>
    <r>
      <rPr>
        <sz val="16"/>
        <color rgb="FF000000"/>
        <rFont val="方正仿宋简体"/>
        <charset val="134"/>
      </rPr>
      <t>平方米、</t>
    </r>
    <r>
      <rPr>
        <sz val="16"/>
        <color rgb="FF000000"/>
        <rFont val="Times New Roman"/>
        <charset val="134"/>
      </rPr>
      <t>1</t>
    </r>
    <r>
      <rPr>
        <sz val="16"/>
        <color rgb="FF000000"/>
        <rFont val="方正仿宋简体"/>
        <charset val="134"/>
      </rPr>
      <t>栋为</t>
    </r>
    <r>
      <rPr>
        <sz val="16"/>
        <color rgb="FF000000"/>
        <rFont val="Times New Roman"/>
        <charset val="134"/>
      </rPr>
      <t>15000</t>
    </r>
    <r>
      <rPr>
        <sz val="16"/>
        <color rgb="FF000000"/>
        <rFont val="方正仿宋简体"/>
        <charset val="134"/>
      </rPr>
      <t>平方米）并配套附属用房及消防、电力、路面硬化等相关附属设施。</t>
    </r>
  </si>
  <si>
    <t>bcx-2021-38</t>
  </si>
  <si>
    <t>建筑服务队设备配套建设</t>
  </si>
  <si>
    <t>巴楚县</t>
  </si>
  <si>
    <t>县人社局</t>
  </si>
  <si>
    <t>宋妍</t>
  </si>
  <si>
    <r>
      <rPr>
        <sz val="14"/>
        <color rgb="FF000000"/>
        <rFont val="方正仿宋简体"/>
        <charset val="134"/>
      </rPr>
      <t>投入资金</t>
    </r>
    <r>
      <rPr>
        <sz val="14"/>
        <color rgb="FF000000"/>
        <rFont val="Times New Roman"/>
        <charset val="134"/>
      </rPr>
      <t>1512</t>
    </r>
    <r>
      <rPr>
        <sz val="14"/>
        <color rgb="FF000000"/>
        <rFont val="方正仿宋简体"/>
        <charset val="134"/>
      </rPr>
      <t>万元。为</t>
    </r>
    <r>
      <rPr>
        <sz val="14"/>
        <color rgb="FF000000"/>
        <rFont val="Times New Roman"/>
        <charset val="134"/>
      </rPr>
      <t>8</t>
    </r>
    <r>
      <rPr>
        <sz val="14"/>
        <color rgb="FF000000"/>
        <rFont val="方正仿宋简体"/>
        <charset val="134"/>
      </rPr>
      <t>个乡镇</t>
    </r>
    <r>
      <rPr>
        <sz val="14"/>
        <color rgb="FF000000"/>
        <rFont val="Times New Roman"/>
        <charset val="134"/>
      </rPr>
      <t>13</t>
    </r>
    <r>
      <rPr>
        <sz val="14"/>
        <color rgb="FF000000"/>
        <rFont val="方正仿宋简体"/>
        <charset val="134"/>
      </rPr>
      <t>个村（社区）购置挖掘机、铲车、板车等建筑施工设备，按照不低于设备采购价的</t>
    </r>
    <r>
      <rPr>
        <sz val="14"/>
        <color rgb="FF000000"/>
        <rFont val="Times New Roman"/>
        <charset val="134"/>
      </rPr>
      <t>8%</t>
    </r>
    <r>
      <rPr>
        <sz val="14"/>
        <color rgb="FF000000"/>
        <rFont val="方正仿宋简体"/>
        <charset val="134"/>
      </rPr>
      <t>享受收益分配，设备归村集体所有，受益到户，收益资金用于购买贫困户服务或救助无劳动力家庭。</t>
    </r>
  </si>
  <si>
    <t>bcx-2021-39</t>
  </si>
  <si>
    <t>实训厂房建设及培训设备采购</t>
  </si>
  <si>
    <t>巴楚县技工学校</t>
  </si>
  <si>
    <r>
      <rPr>
        <sz val="16"/>
        <color rgb="FF000000"/>
        <rFont val="方正仿宋简体"/>
        <charset val="134"/>
      </rPr>
      <t>投资</t>
    </r>
    <r>
      <rPr>
        <sz val="16"/>
        <color rgb="FF000000"/>
        <rFont val="Times New Roman"/>
        <charset val="134"/>
      </rPr>
      <t>3505</t>
    </r>
    <r>
      <rPr>
        <sz val="16"/>
        <color rgb="FF000000"/>
        <rFont val="方正仿宋简体"/>
        <charset val="134"/>
      </rPr>
      <t>万元，为巴楚县技工学校新建</t>
    </r>
    <r>
      <rPr>
        <sz val="16"/>
        <color rgb="FF000000"/>
        <rFont val="Times New Roman"/>
        <charset val="134"/>
      </rPr>
      <t>7000</t>
    </r>
    <r>
      <rPr>
        <sz val="16"/>
        <color rgb="FF000000"/>
        <rFont val="方正仿宋简体"/>
        <charset val="134"/>
      </rPr>
      <t>平方米实训厂房</t>
    </r>
    <r>
      <rPr>
        <sz val="16"/>
        <color rgb="FF000000"/>
        <rFont val="Times New Roman"/>
        <charset val="134"/>
      </rPr>
      <t>1</t>
    </r>
    <r>
      <rPr>
        <sz val="16"/>
        <color rgb="FF000000"/>
        <rFont val="方正仿宋简体"/>
        <charset val="134"/>
      </rPr>
      <t>座，新建</t>
    </r>
    <r>
      <rPr>
        <sz val="16"/>
        <color rgb="FF000000"/>
        <rFont val="Times New Roman"/>
        <charset val="134"/>
      </rPr>
      <t>1500</t>
    </r>
    <r>
      <rPr>
        <sz val="16"/>
        <color rgb="FF000000"/>
        <rFont val="方正仿宋简体"/>
        <charset val="134"/>
      </rPr>
      <t>平方米实训厂房</t>
    </r>
    <r>
      <rPr>
        <sz val="16"/>
        <color rgb="FF000000"/>
        <rFont val="Times New Roman"/>
        <charset val="134"/>
      </rPr>
      <t>1</t>
    </r>
    <r>
      <rPr>
        <sz val="16"/>
        <color rgb="FF000000"/>
        <rFont val="方正仿宋简体"/>
        <charset val="134"/>
      </rPr>
      <t>座，教学场地、宿舍区地砖改造</t>
    </r>
    <r>
      <rPr>
        <sz val="16"/>
        <color rgb="FF000000"/>
        <rFont val="Times New Roman"/>
        <charset val="134"/>
      </rPr>
      <t>25000</t>
    </r>
    <r>
      <rPr>
        <sz val="16"/>
        <color rgb="FF000000"/>
        <rFont val="方正仿宋简体"/>
        <charset val="134"/>
      </rPr>
      <t>平方米，教室教学设施提升，购买工程机械设备、拖拉机驾驶员培训设备、汽车维修、木雕、石膏制作等设备。</t>
    </r>
  </si>
  <si>
    <r>
      <rPr>
        <sz val="16"/>
        <color rgb="FF000000"/>
        <rFont val="方正仿宋简体"/>
        <charset val="134"/>
      </rPr>
      <t>扶贫资金（债券资金</t>
    </r>
    <r>
      <rPr>
        <sz val="16"/>
        <color rgb="FF000000"/>
        <rFont val="Times New Roman"/>
        <charset val="134"/>
      </rPr>
      <t>2600</t>
    </r>
    <r>
      <rPr>
        <sz val="16"/>
        <color rgb="FF000000"/>
        <rFont val="方正仿宋简体"/>
        <charset val="134"/>
      </rPr>
      <t>万）</t>
    </r>
  </si>
  <si>
    <t>计划申请债券资金</t>
  </si>
  <si>
    <t>bcx-2021-55</t>
  </si>
  <si>
    <t>厂房改造及附属设施配套建设</t>
  </si>
  <si>
    <t>阿纳库勒乡</t>
  </si>
  <si>
    <t>商工局</t>
  </si>
  <si>
    <t>投资1382万元，为阿纳库勒乡乡园区厂房进行改造提升，其中：为8间厂房3.8万平方米地面进行改造提升，6间厂房进行内部改造提升，8吨锅炉房200平方米，2吨锅炉房50平方米，配套食堂2000平方米，并配套其他相关附属设施。</t>
  </si>
  <si>
    <t>三</t>
  </si>
  <si>
    <t>基础设施巩固提升类</t>
  </si>
  <si>
    <t>bcx-2021-40</t>
  </si>
  <si>
    <t>巴楚县农村饮水安全管网改造及信息化工程</t>
  </si>
  <si>
    <t>巴楚县阿纳库勒乡阿拉格尔且克（1）村、墩买里（2）村、博孜买里（7）村、胡木旦贝希村（13）、结然塔拉（6）村、三岔口镇</t>
  </si>
  <si>
    <r>
      <rPr>
        <sz val="16"/>
        <color rgb="FF000000"/>
        <rFont val="方正仿宋简体"/>
        <charset val="134"/>
      </rPr>
      <t>投资2187.66万元，建设规模：44393/d</t>
    </r>
    <r>
      <rPr>
        <sz val="16"/>
        <color rgb="FF000000"/>
        <rFont val="宋体"/>
        <charset val="134"/>
      </rPr>
      <t>，</t>
    </r>
    <r>
      <rPr>
        <sz val="16"/>
        <color rgb="FF000000"/>
        <rFont val="方正仿宋简体"/>
        <charset val="134"/>
      </rPr>
      <t>建设规模：44393/d；建设内容：①裕隆加压站：新建300m3清水池1座，61.44m2加压泵房1座，配置水泵2台，变频启动柜1台，排污泵1台，变压器1台；②三岔口镇水厂：新建800m3清水池1座；113.1m</t>
    </r>
    <r>
      <rPr>
        <sz val="16"/>
        <color rgb="FF000000"/>
        <rFont val="宋体"/>
        <charset val="134"/>
      </rPr>
      <t>²</t>
    </r>
    <r>
      <rPr>
        <sz val="16"/>
        <color rgb="FF000000"/>
        <rFont val="方正仿宋简体"/>
        <charset val="134"/>
      </rPr>
      <t>送水泵房1座；28.16m</t>
    </r>
    <r>
      <rPr>
        <sz val="16"/>
        <color rgb="FF000000"/>
        <rFont val="宋体"/>
        <charset val="134"/>
      </rPr>
      <t>²</t>
    </r>
    <r>
      <rPr>
        <sz val="16"/>
        <color rgb="FF000000"/>
        <rFont val="方正仿宋简体"/>
        <charset val="134"/>
      </rPr>
      <t>加氯间1座；业务用房2座，建筑面积合计146.49m</t>
    </r>
    <r>
      <rPr>
        <sz val="16"/>
        <color rgb="FF000000"/>
        <rFont val="宋体"/>
        <charset val="134"/>
      </rPr>
      <t>²</t>
    </r>
    <r>
      <rPr>
        <sz val="16"/>
        <color rgb="FF000000"/>
        <rFont val="方正仿宋简体"/>
        <charset val="134"/>
      </rPr>
      <t>；路面硬化112m</t>
    </r>
    <r>
      <rPr>
        <sz val="16"/>
        <color rgb="FF000000"/>
        <rFont val="宋体"/>
        <charset val="134"/>
      </rPr>
      <t>²</t>
    </r>
    <r>
      <rPr>
        <sz val="16"/>
        <color rgb="FF000000"/>
        <rFont val="方正仿宋简体"/>
        <charset val="134"/>
      </rPr>
      <t>；绿化1500m</t>
    </r>
    <r>
      <rPr>
        <sz val="16"/>
        <color rgb="FF000000"/>
        <rFont val="宋体"/>
        <charset val="134"/>
      </rPr>
      <t>²</t>
    </r>
    <r>
      <rPr>
        <sz val="16"/>
        <color rgb="FF000000"/>
        <rFont val="方正仿宋简体"/>
        <charset val="134"/>
      </rPr>
      <t>；配套水泵3台；45 kw变频控制柜1套（一控二，任意启动1台）,18.5 kw变频控制柜1套；电解食盐法次氯酸钠发生器1套；排污泵1台；变压器1台；水厂自动化系统1套（含监控）；③管网铺设及附属工程：铺设Dn315-Dn63PE管89.797km，其中：Dn315PE管20561m，Dn160PE管13815m，Dn110PE管2197m，Dn90PE管9538m，Dn75PE管40092m，Dn63PE管3594m；配套238座阀门井；管道过路102处，管道穿渠2处。</t>
    </r>
  </si>
  <si>
    <t>bcx-2021-41</t>
  </si>
  <si>
    <t>巴楚县邦克尔及曲许尔盖引水干渠（下段）防渗改建</t>
  </si>
  <si>
    <t>改建</t>
  </si>
  <si>
    <r>
      <rPr>
        <sz val="16"/>
        <color rgb="FF000000"/>
        <rFont val="方正仿宋简体"/>
        <charset val="134"/>
      </rPr>
      <t>阿纳库勒乡曲许尔盖（</t>
    </r>
    <r>
      <rPr>
        <sz val="16"/>
        <color rgb="FF000000"/>
        <rFont val="Times New Roman"/>
        <charset val="134"/>
      </rPr>
      <t>5</t>
    </r>
    <r>
      <rPr>
        <sz val="16"/>
        <color rgb="FF000000"/>
        <rFont val="方正仿宋简体"/>
        <charset val="134"/>
      </rPr>
      <t>）村</t>
    </r>
  </si>
  <si>
    <r>
      <rPr>
        <sz val="16"/>
        <color rgb="FF000000"/>
        <rFont val="方正仿宋简体"/>
        <charset val="134"/>
      </rPr>
      <t>投资</t>
    </r>
    <r>
      <rPr>
        <sz val="16"/>
        <color rgb="FF000000"/>
        <rFont val="Times New Roman"/>
        <charset val="134"/>
      </rPr>
      <t>3672</t>
    </r>
    <r>
      <rPr>
        <sz val="16"/>
        <color rgb="FF000000"/>
        <rFont val="方正仿宋简体"/>
        <charset val="134"/>
      </rPr>
      <t>万元，对巴楚县邦克尔及曲许尔盖引水干渠进行改建，共计</t>
    </r>
    <r>
      <rPr>
        <sz val="16"/>
        <color rgb="FF000000"/>
        <rFont val="Times New Roman"/>
        <charset val="134"/>
      </rPr>
      <t>7.65km</t>
    </r>
    <r>
      <rPr>
        <sz val="16"/>
        <color rgb="FF000000"/>
        <rFont val="方正仿宋简体"/>
        <charset val="134"/>
      </rPr>
      <t>，流量</t>
    </r>
    <r>
      <rPr>
        <sz val="16"/>
        <color rgb="FF000000"/>
        <rFont val="Times New Roman"/>
        <charset val="134"/>
      </rPr>
      <t>8m³/s,</t>
    </r>
    <r>
      <rPr>
        <sz val="16"/>
        <color rgb="FF000000"/>
        <rFont val="方正仿宋简体"/>
        <charset val="134"/>
      </rPr>
      <t>配套相关渠系建筑物。</t>
    </r>
  </si>
  <si>
    <t>bcx-2021-42</t>
  </si>
  <si>
    <t>巴楚县红海水库放水水闸改造工程</t>
  </si>
  <si>
    <r>
      <rPr>
        <sz val="16"/>
        <color rgb="FF000000"/>
        <rFont val="方正仿宋简体"/>
        <charset val="134"/>
      </rPr>
      <t>阿纳库勒乡阿恰勒（</t>
    </r>
    <r>
      <rPr>
        <sz val="16"/>
        <color rgb="FF000000"/>
        <rFont val="Times New Roman"/>
        <charset val="134"/>
      </rPr>
      <t>3</t>
    </r>
    <r>
      <rPr>
        <sz val="16"/>
        <color rgb="FF000000"/>
        <rFont val="方正仿宋简体"/>
        <charset val="134"/>
      </rPr>
      <t>）村</t>
    </r>
  </si>
  <si>
    <r>
      <rPr>
        <sz val="16"/>
        <color rgb="FF000000"/>
        <rFont val="方正仿宋简体"/>
        <charset val="134"/>
      </rPr>
      <t>投资</t>
    </r>
    <r>
      <rPr>
        <sz val="16"/>
        <color rgb="FF000000"/>
        <rFont val="Times New Roman"/>
        <charset val="134"/>
      </rPr>
      <t>450</t>
    </r>
    <r>
      <rPr>
        <sz val="16"/>
        <color rgb="FF000000"/>
        <rFont val="方正仿宋简体"/>
        <charset val="134"/>
      </rPr>
      <t>万元，对红海水库</t>
    </r>
    <r>
      <rPr>
        <sz val="16"/>
        <color rgb="FF000000"/>
        <rFont val="Times New Roman"/>
        <charset val="134"/>
      </rPr>
      <t>1</t>
    </r>
    <r>
      <rPr>
        <sz val="16"/>
        <color rgb="FF000000"/>
        <rFont val="方正仿宋简体"/>
        <charset val="134"/>
      </rPr>
      <t>座放水闸进行更新改造。</t>
    </r>
  </si>
  <si>
    <t>bcx-2021-59</t>
  </si>
  <si>
    <t>巴楚县胜利及恰瓦克灌区续建配套与现代化改造项目</t>
  </si>
  <si>
    <t>多来提巴格乡、恰尔巴格乡</t>
  </si>
  <si>
    <t>投资25634.39万元，对多来提巴格乡、恰尔巴格乡灌区内76条支渠进行防渗改建，总长165.538km，共配套渠系建筑物1349处，其中节水分水闸450座，分水闸578座，农桥306座，渡槽6座，涵洞1座，连接段1座，提水泵站7座，渠道水位流量监测142座，水闸自动化控制及视频监控11座，建设信息控制中心1座。</t>
  </si>
  <si>
    <t>资金待定</t>
  </si>
  <si>
    <t>bcx-2021-43</t>
  </si>
  <si>
    <r>
      <rPr>
        <sz val="16"/>
        <color rgb="FF000000"/>
        <rFont val="方正仿宋简体"/>
        <charset val="134"/>
      </rPr>
      <t>巴楚县</t>
    </r>
    <r>
      <rPr>
        <sz val="16"/>
        <color rgb="FF000000"/>
        <rFont val="Times New Roman"/>
        <charset val="134"/>
      </rPr>
      <t>2021</t>
    </r>
    <r>
      <rPr>
        <sz val="16"/>
        <color rgb="FF000000"/>
        <rFont val="方正仿宋简体"/>
        <charset val="134"/>
      </rPr>
      <t>年农村公路改扩建建设</t>
    </r>
  </si>
  <si>
    <t>巴楚县阿瓦提镇、阿纳库勒乡、多来提巴格乡、恰尔巴格乡</t>
  </si>
  <si>
    <t>县交通运输局</t>
  </si>
  <si>
    <t>贾中元</t>
  </si>
  <si>
    <r>
      <rPr>
        <sz val="16"/>
        <color rgb="FF000000"/>
        <rFont val="方正仿宋简体"/>
        <charset val="134"/>
      </rPr>
      <t>总投资</t>
    </r>
    <r>
      <rPr>
        <sz val="16"/>
        <color rgb="FF000000"/>
        <rFont val="Times New Roman"/>
        <charset val="134"/>
      </rPr>
      <t>3500</t>
    </r>
    <r>
      <rPr>
        <sz val="16"/>
        <color rgb="FF000000"/>
        <rFont val="方正仿宋简体"/>
        <charset val="134"/>
      </rPr>
      <t>万元，计划改扩建四级农村公路</t>
    </r>
    <r>
      <rPr>
        <sz val="16"/>
        <color rgb="FF000000"/>
        <rFont val="Times New Roman"/>
        <charset val="134"/>
      </rPr>
      <t>42.685</t>
    </r>
    <r>
      <rPr>
        <sz val="16"/>
        <color rgb="FF000000"/>
        <rFont val="方正仿宋简体"/>
        <charset val="134"/>
      </rPr>
      <t>公里，路基宽</t>
    </r>
    <r>
      <rPr>
        <sz val="16"/>
        <color rgb="FF000000"/>
        <rFont val="Times New Roman"/>
        <charset val="134"/>
      </rPr>
      <t>6.5</t>
    </r>
    <r>
      <rPr>
        <sz val="16"/>
        <color rgb="FF000000"/>
        <rFont val="方正仿宋简体"/>
        <charset val="134"/>
      </rPr>
      <t>（</t>
    </r>
    <r>
      <rPr>
        <sz val="16"/>
        <color rgb="FF000000"/>
        <rFont val="Times New Roman"/>
        <charset val="134"/>
      </rPr>
      <t>6.0</t>
    </r>
    <r>
      <rPr>
        <sz val="16"/>
        <color rgb="FF000000"/>
        <rFont val="方正仿宋简体"/>
        <charset val="134"/>
      </rPr>
      <t>）米，路面宽</t>
    </r>
    <r>
      <rPr>
        <sz val="16"/>
        <color rgb="FF000000"/>
        <rFont val="Times New Roman"/>
        <charset val="134"/>
      </rPr>
      <t>6.0</t>
    </r>
    <r>
      <rPr>
        <sz val="16"/>
        <color rgb="FF000000"/>
        <rFont val="方正仿宋简体"/>
        <charset val="134"/>
      </rPr>
      <t>（</t>
    </r>
    <r>
      <rPr>
        <sz val="16"/>
        <color rgb="FF000000"/>
        <rFont val="Times New Roman"/>
        <charset val="134"/>
      </rPr>
      <t>5.0</t>
    </r>
    <r>
      <rPr>
        <sz val="16"/>
        <color rgb="FF000000"/>
        <rFont val="方正仿宋简体"/>
        <charset val="134"/>
      </rPr>
      <t>）米，桥涵荷载等级为公路</t>
    </r>
    <r>
      <rPr>
        <sz val="16"/>
        <color rgb="FF000000"/>
        <rFont val="宋体"/>
        <charset val="134"/>
      </rPr>
      <t>Ⅱ</t>
    </r>
    <r>
      <rPr>
        <sz val="16"/>
        <color rgb="FF000000"/>
        <rFont val="方正仿宋简体"/>
        <charset val="134"/>
      </rPr>
      <t>级，并配套相关附属设施。其中：</t>
    </r>
    <r>
      <rPr>
        <sz val="16"/>
        <color rgb="FF000000"/>
        <rFont val="Times New Roman"/>
        <charset val="134"/>
      </rPr>
      <t xml:space="preserve">
1.</t>
    </r>
    <r>
      <rPr>
        <sz val="16"/>
        <color rgb="FF000000"/>
        <rFont val="方正仿宋简体"/>
        <charset val="134"/>
      </rPr>
      <t>阿瓦提镇</t>
    </r>
    <r>
      <rPr>
        <sz val="16"/>
        <color rgb="FF000000"/>
        <rFont val="Times New Roman"/>
        <charset val="134"/>
      </rPr>
      <t>-</t>
    </r>
    <r>
      <rPr>
        <sz val="16"/>
        <color rgb="FF000000"/>
        <rFont val="方正仿宋简体"/>
        <charset val="134"/>
      </rPr>
      <t>阔什吾斯塘村</t>
    </r>
    <r>
      <rPr>
        <sz val="16"/>
        <color rgb="FF000000"/>
        <rFont val="Times New Roman"/>
        <charset val="134"/>
      </rPr>
      <t>-</t>
    </r>
    <r>
      <rPr>
        <sz val="16"/>
        <color rgb="FF000000"/>
        <rFont val="方正仿宋简体"/>
        <charset val="134"/>
      </rPr>
      <t>达吾孜库木村</t>
    </r>
    <r>
      <rPr>
        <sz val="16"/>
        <color rgb="FF000000"/>
        <rFont val="Times New Roman"/>
        <charset val="134"/>
      </rPr>
      <t>-</t>
    </r>
    <r>
      <rPr>
        <sz val="16"/>
        <color rgb="FF000000"/>
        <rFont val="方正仿宋简体"/>
        <charset val="134"/>
      </rPr>
      <t>木尼伯提村</t>
    </r>
    <r>
      <rPr>
        <sz val="16"/>
        <color rgb="FF000000"/>
        <rFont val="Times New Roman"/>
        <charset val="134"/>
      </rPr>
      <t>-</t>
    </r>
    <r>
      <rPr>
        <sz val="16"/>
        <color rgb="FF000000"/>
        <rFont val="方正仿宋简体"/>
        <charset val="134"/>
      </rPr>
      <t>库勒博依村</t>
    </r>
    <r>
      <rPr>
        <sz val="16"/>
        <color rgb="FF000000"/>
        <rFont val="Times New Roman"/>
        <charset val="134"/>
      </rPr>
      <t>-</t>
    </r>
    <r>
      <rPr>
        <sz val="16"/>
        <color rgb="FF000000"/>
        <rFont val="方正仿宋简体"/>
        <charset val="134"/>
      </rPr>
      <t>英吾斯塘乡</t>
    </r>
    <r>
      <rPr>
        <sz val="16"/>
        <color rgb="FF000000"/>
        <rFont val="Times New Roman"/>
        <charset val="134"/>
      </rPr>
      <t>17.315</t>
    </r>
    <r>
      <rPr>
        <sz val="16"/>
        <color rgb="FF000000"/>
        <rFont val="方正仿宋简体"/>
        <charset val="134"/>
      </rPr>
      <t>公里</t>
    </r>
    <r>
      <rPr>
        <sz val="16"/>
        <color rgb="FF000000"/>
        <rFont val="Times New Roman"/>
        <charset val="134"/>
      </rPr>
      <t xml:space="preserve">
2.</t>
    </r>
    <r>
      <rPr>
        <sz val="16"/>
        <color rgb="FF000000"/>
        <rFont val="方正仿宋简体"/>
        <charset val="134"/>
      </rPr>
      <t>多来提巴格乡</t>
    </r>
    <r>
      <rPr>
        <sz val="16"/>
        <color rgb="FF000000"/>
        <rFont val="Times New Roman"/>
        <charset val="134"/>
      </rPr>
      <t>-</t>
    </r>
    <r>
      <rPr>
        <sz val="16"/>
        <color rgb="FF000000"/>
        <rFont val="方正仿宋简体"/>
        <charset val="134"/>
      </rPr>
      <t>欧格拉克其村</t>
    </r>
    <r>
      <rPr>
        <sz val="16"/>
        <color rgb="FF000000"/>
        <rFont val="Times New Roman"/>
        <charset val="134"/>
      </rPr>
      <t>17.279</t>
    </r>
    <r>
      <rPr>
        <sz val="16"/>
        <color rgb="FF000000"/>
        <rFont val="方正仿宋简体"/>
        <charset val="134"/>
      </rPr>
      <t>公里</t>
    </r>
    <r>
      <rPr>
        <sz val="16"/>
        <color rgb="FF000000"/>
        <rFont val="Times New Roman"/>
        <charset val="134"/>
      </rPr>
      <t xml:space="preserve">
3.</t>
    </r>
    <r>
      <rPr>
        <sz val="16"/>
        <color rgb="FF000000"/>
        <rFont val="方正仿宋简体"/>
        <charset val="134"/>
      </rPr>
      <t>阿纳库勒乡</t>
    </r>
    <r>
      <rPr>
        <sz val="16"/>
        <color rgb="FF000000"/>
        <rFont val="Times New Roman"/>
        <charset val="134"/>
      </rPr>
      <t>-</t>
    </r>
    <r>
      <rPr>
        <sz val="16"/>
        <color rgb="FF000000"/>
        <rFont val="方正仿宋简体"/>
        <charset val="134"/>
      </rPr>
      <t>墩买里村</t>
    </r>
    <r>
      <rPr>
        <sz val="16"/>
        <color rgb="FF000000"/>
        <rFont val="Times New Roman"/>
        <charset val="134"/>
      </rPr>
      <t>-</t>
    </r>
    <r>
      <rPr>
        <sz val="16"/>
        <color rgb="FF000000"/>
        <rFont val="方正仿宋简体"/>
        <charset val="134"/>
      </rPr>
      <t>世纪大道</t>
    </r>
    <r>
      <rPr>
        <sz val="16"/>
        <color rgb="FF000000"/>
        <rFont val="Times New Roman"/>
        <charset val="134"/>
      </rPr>
      <t>5.291</t>
    </r>
    <r>
      <rPr>
        <sz val="16"/>
        <color rgb="FF000000"/>
        <rFont val="方正仿宋简体"/>
        <charset val="134"/>
      </rPr>
      <t>公里</t>
    </r>
    <r>
      <rPr>
        <sz val="16"/>
        <color rgb="FF000000"/>
        <rFont val="Times New Roman"/>
        <charset val="134"/>
      </rPr>
      <t xml:space="preserve">
4.</t>
    </r>
    <r>
      <rPr>
        <sz val="16"/>
        <color rgb="FF000000"/>
        <rFont val="方正仿宋简体"/>
        <charset val="134"/>
      </rPr>
      <t>达里亚博依村</t>
    </r>
    <r>
      <rPr>
        <sz val="16"/>
        <color rgb="FF000000"/>
        <rFont val="Times New Roman"/>
        <charset val="134"/>
      </rPr>
      <t>2</t>
    </r>
    <r>
      <rPr>
        <sz val="16"/>
        <color rgb="FF000000"/>
        <rFont val="方正仿宋简体"/>
        <charset val="134"/>
      </rPr>
      <t>组</t>
    </r>
    <r>
      <rPr>
        <sz val="16"/>
        <color rgb="FF000000"/>
        <rFont val="Times New Roman"/>
        <charset val="134"/>
      </rPr>
      <t>—</t>
    </r>
    <r>
      <rPr>
        <sz val="16"/>
        <color rgb="FF000000"/>
        <rFont val="方正仿宋简体"/>
        <charset val="134"/>
      </rPr>
      <t>恰尔巴格村</t>
    </r>
    <r>
      <rPr>
        <sz val="16"/>
        <color rgb="FF000000"/>
        <rFont val="Times New Roman"/>
        <charset val="134"/>
      </rPr>
      <t>4</t>
    </r>
    <r>
      <rPr>
        <sz val="16"/>
        <color rgb="FF000000"/>
        <rFont val="方正仿宋简体"/>
        <charset val="134"/>
      </rPr>
      <t>线</t>
    </r>
    <r>
      <rPr>
        <sz val="16"/>
        <color rgb="FF000000"/>
        <rFont val="Times New Roman"/>
        <charset val="134"/>
      </rPr>
      <t>2.8</t>
    </r>
    <r>
      <rPr>
        <sz val="16"/>
        <color rgb="FF000000"/>
        <rFont val="方正仿宋简体"/>
        <charset val="134"/>
      </rPr>
      <t>公里。</t>
    </r>
  </si>
  <si>
    <t>bcx-2021-44</t>
  </si>
  <si>
    <t>农村公路建设</t>
  </si>
  <si>
    <t>阿瓦提镇、英吾斯塘乡、琼库尔恰克乡、色力布亚镇、阿拉格尔乡、阿克萨克马热勒乡、夏马勒乡、阿纳库勒乡、多来提巴格乡、恰尔巴格乡、巴楚镇、良种场</t>
  </si>
  <si>
    <r>
      <rPr>
        <sz val="16"/>
        <color rgb="FF000000"/>
        <rFont val="方正仿宋简体"/>
        <charset val="134"/>
      </rPr>
      <t>投资</t>
    </r>
    <r>
      <rPr>
        <sz val="16"/>
        <color rgb="FF000000"/>
        <rFont val="Times New Roman"/>
        <charset val="134"/>
      </rPr>
      <t>8700</t>
    </r>
    <r>
      <rPr>
        <sz val="16"/>
        <color rgb="FF000000"/>
        <rFont val="方正仿宋简体"/>
        <charset val="134"/>
      </rPr>
      <t>万元。</t>
    </r>
    <r>
      <rPr>
        <sz val="16"/>
        <color rgb="FF000000"/>
        <rFont val="Times New Roman"/>
        <charset val="134"/>
      </rPr>
      <t xml:space="preserve">
1.</t>
    </r>
    <r>
      <rPr>
        <sz val="16"/>
        <color rgb="FF000000"/>
        <rFont val="方正仿宋简体"/>
        <charset val="134"/>
      </rPr>
      <t>农村公路建设项目</t>
    </r>
    <r>
      <rPr>
        <sz val="16"/>
        <color rgb="FF000000"/>
        <rFont val="Times New Roman"/>
        <charset val="134"/>
      </rPr>
      <t>-</t>
    </r>
    <r>
      <rPr>
        <sz val="16"/>
        <color rgb="FF000000"/>
        <rFont val="方正仿宋简体"/>
        <charset val="134"/>
      </rPr>
      <t>巴楚县</t>
    </r>
    <r>
      <rPr>
        <sz val="16"/>
        <color rgb="FF000000"/>
        <rFont val="Times New Roman"/>
        <charset val="134"/>
      </rPr>
      <t>2021</t>
    </r>
    <r>
      <rPr>
        <sz val="16"/>
        <color rgb="FF000000"/>
        <rFont val="方正仿宋简体"/>
        <charset val="134"/>
      </rPr>
      <t>年农村公路维护项目：计划投资</t>
    </r>
    <r>
      <rPr>
        <sz val="16"/>
        <color rgb="FF000000"/>
        <rFont val="Times New Roman"/>
        <charset val="134"/>
      </rPr>
      <t>1000</t>
    </r>
    <r>
      <rPr>
        <sz val="16"/>
        <color rgb="FF000000"/>
        <rFont val="方正仿宋简体"/>
        <charset val="134"/>
      </rPr>
      <t>万元，维护全县各乡镇农村公路</t>
    </r>
    <r>
      <rPr>
        <sz val="16"/>
        <color rgb="FF000000"/>
        <rFont val="Times New Roman"/>
        <charset val="134"/>
      </rPr>
      <t>12.5</t>
    </r>
    <r>
      <rPr>
        <sz val="16"/>
        <color rgb="FF000000"/>
        <rFont val="方正仿宋简体"/>
        <charset val="134"/>
      </rPr>
      <t>万平方米，主要对使用年限较长路面破损的农村公路进行修护；</t>
    </r>
    <r>
      <rPr>
        <sz val="16"/>
        <color rgb="FF000000"/>
        <rFont val="Times New Roman"/>
        <charset val="134"/>
      </rPr>
      <t xml:space="preserve">
2.</t>
    </r>
    <r>
      <rPr>
        <sz val="16"/>
        <color rgb="FF000000"/>
        <rFont val="方正仿宋简体"/>
        <charset val="134"/>
      </rPr>
      <t>农村公路建设项目</t>
    </r>
    <r>
      <rPr>
        <sz val="16"/>
        <color rgb="FF000000"/>
        <rFont val="Times New Roman"/>
        <charset val="134"/>
      </rPr>
      <t>-</t>
    </r>
    <r>
      <rPr>
        <sz val="16"/>
        <color rgb="FF000000"/>
        <rFont val="方正仿宋简体"/>
        <charset val="134"/>
      </rPr>
      <t>巴楚县</t>
    </r>
    <r>
      <rPr>
        <sz val="16"/>
        <color rgb="FF000000"/>
        <rFont val="Times New Roman"/>
        <charset val="134"/>
      </rPr>
      <t>2021</t>
    </r>
    <r>
      <rPr>
        <sz val="16"/>
        <color rgb="FF000000"/>
        <rFont val="方正仿宋简体"/>
        <charset val="134"/>
      </rPr>
      <t>年安居富民房基础设施巩固提升道路建设项目：计划投资</t>
    </r>
    <r>
      <rPr>
        <sz val="16"/>
        <color rgb="FF000000"/>
        <rFont val="Times New Roman"/>
        <charset val="134"/>
      </rPr>
      <t>2700</t>
    </r>
    <r>
      <rPr>
        <sz val="16"/>
        <color rgb="FF000000"/>
        <rFont val="方正仿宋简体"/>
        <charset val="134"/>
      </rPr>
      <t>万元，为全县各乡镇新建四级公路沥青路面</t>
    </r>
    <r>
      <rPr>
        <sz val="16"/>
        <color rgb="FF000000"/>
        <rFont val="Times New Roman"/>
        <charset val="134"/>
      </rPr>
      <t>60</t>
    </r>
    <r>
      <rPr>
        <sz val="16"/>
        <color rgb="FF000000"/>
        <rFont val="方正仿宋简体"/>
        <charset val="134"/>
      </rPr>
      <t>公里，路基、路面、桥涵及安全附属设施。补齐新建安居富民点未通路的短板，进一步方便群众出行。其中</t>
    </r>
    <r>
      <rPr>
        <sz val="16"/>
        <color rgb="FF000000"/>
        <rFont val="Times New Roman"/>
        <charset val="134"/>
      </rPr>
      <t>:</t>
    </r>
    <r>
      <rPr>
        <sz val="16"/>
        <color rgb="FF000000"/>
        <rFont val="方正仿宋简体"/>
        <charset val="134"/>
      </rPr>
      <t>阿瓦提镇</t>
    </r>
    <r>
      <rPr>
        <sz val="16"/>
        <color rgb="FF000000"/>
        <rFont val="Times New Roman"/>
        <charset val="134"/>
      </rPr>
      <t>(5</t>
    </r>
    <r>
      <rPr>
        <sz val="16"/>
        <color rgb="FF000000"/>
        <rFont val="方正仿宋简体"/>
        <charset val="134"/>
      </rPr>
      <t>公里）、英吾斯塘乡</t>
    </r>
    <r>
      <rPr>
        <sz val="16"/>
        <color rgb="FF000000"/>
        <rFont val="Times New Roman"/>
        <charset val="134"/>
      </rPr>
      <t>(4</t>
    </r>
    <r>
      <rPr>
        <sz val="16"/>
        <color rgb="FF000000"/>
        <rFont val="方正仿宋简体"/>
        <charset val="134"/>
      </rPr>
      <t>公里）、琼库尔恰克乡</t>
    </r>
    <r>
      <rPr>
        <sz val="16"/>
        <color rgb="FF000000"/>
        <rFont val="Times New Roman"/>
        <charset val="134"/>
      </rPr>
      <t>(10</t>
    </r>
    <r>
      <rPr>
        <sz val="16"/>
        <color rgb="FF000000"/>
        <rFont val="方正仿宋简体"/>
        <charset val="134"/>
      </rPr>
      <t>公里）、色力布亚镇</t>
    </r>
    <r>
      <rPr>
        <sz val="16"/>
        <color rgb="FF000000"/>
        <rFont val="Times New Roman"/>
        <charset val="134"/>
      </rPr>
      <t>(5</t>
    </r>
    <r>
      <rPr>
        <sz val="16"/>
        <color rgb="FF000000"/>
        <rFont val="方正仿宋简体"/>
        <charset val="134"/>
      </rPr>
      <t>公里）、阿拉格尔乡</t>
    </r>
    <r>
      <rPr>
        <sz val="16"/>
        <color rgb="FF000000"/>
        <rFont val="Times New Roman"/>
        <charset val="134"/>
      </rPr>
      <t>(9</t>
    </r>
    <r>
      <rPr>
        <sz val="16"/>
        <color rgb="FF000000"/>
        <rFont val="方正仿宋简体"/>
        <charset val="134"/>
      </rPr>
      <t>公里）、阿克萨克马热勒乡</t>
    </r>
    <r>
      <rPr>
        <sz val="16"/>
        <color rgb="FF000000"/>
        <rFont val="Times New Roman"/>
        <charset val="134"/>
      </rPr>
      <t>(10</t>
    </r>
    <r>
      <rPr>
        <sz val="16"/>
        <color rgb="FF000000"/>
        <rFont val="方正仿宋简体"/>
        <charset val="134"/>
      </rPr>
      <t>公里）、夏马勒乡</t>
    </r>
    <r>
      <rPr>
        <sz val="16"/>
        <color rgb="FF000000"/>
        <rFont val="Times New Roman"/>
        <charset val="134"/>
      </rPr>
      <t>(3</t>
    </r>
    <r>
      <rPr>
        <sz val="16"/>
        <color rgb="FF000000"/>
        <rFont val="方正仿宋简体"/>
        <charset val="134"/>
      </rPr>
      <t>公里）、阿纳库勒乡</t>
    </r>
    <r>
      <rPr>
        <sz val="16"/>
        <color rgb="FF000000"/>
        <rFont val="Times New Roman"/>
        <charset val="134"/>
      </rPr>
      <t>(3</t>
    </r>
    <r>
      <rPr>
        <sz val="16"/>
        <color rgb="FF000000"/>
        <rFont val="方正仿宋简体"/>
        <charset val="134"/>
      </rPr>
      <t>公里）、多来提巴格乡</t>
    </r>
    <r>
      <rPr>
        <sz val="16"/>
        <color rgb="FF000000"/>
        <rFont val="Times New Roman"/>
        <charset val="134"/>
      </rPr>
      <t>(5</t>
    </r>
    <r>
      <rPr>
        <sz val="16"/>
        <color rgb="FF000000"/>
        <rFont val="方正仿宋简体"/>
        <charset val="134"/>
      </rPr>
      <t>公里）、恰尔巴格乡</t>
    </r>
    <r>
      <rPr>
        <sz val="16"/>
        <color rgb="FF000000"/>
        <rFont val="Times New Roman"/>
        <charset val="134"/>
      </rPr>
      <t>(6</t>
    </r>
    <r>
      <rPr>
        <sz val="16"/>
        <color rgb="FF000000"/>
        <rFont val="方正仿宋简体"/>
        <charset val="134"/>
      </rPr>
      <t>公里）；</t>
    </r>
    <r>
      <rPr>
        <sz val="16"/>
        <color rgb="FF000000"/>
        <rFont val="Times New Roman"/>
        <charset val="134"/>
      </rPr>
      <t xml:space="preserve">
3.</t>
    </r>
    <r>
      <rPr>
        <sz val="16"/>
        <color rgb="FF000000"/>
        <rFont val="方正仿宋简体"/>
        <charset val="134"/>
      </rPr>
      <t>农村公路建设项目</t>
    </r>
    <r>
      <rPr>
        <sz val="16"/>
        <color rgb="FF000000"/>
        <rFont val="Times New Roman"/>
        <charset val="134"/>
      </rPr>
      <t>-</t>
    </r>
    <r>
      <rPr>
        <sz val="16"/>
        <color rgb="FF000000"/>
        <rFont val="方正仿宋简体"/>
        <charset val="134"/>
      </rPr>
      <t>巴楚县</t>
    </r>
    <r>
      <rPr>
        <sz val="16"/>
        <color rgb="FF000000"/>
        <rFont val="Times New Roman"/>
        <charset val="134"/>
      </rPr>
      <t>2021</t>
    </r>
    <r>
      <rPr>
        <sz val="16"/>
        <color rgb="FF000000"/>
        <rFont val="方正仿宋简体"/>
        <charset val="134"/>
      </rPr>
      <t>年村组道路建设项目：计划投资</t>
    </r>
    <r>
      <rPr>
        <sz val="16"/>
        <color rgb="FF000000"/>
        <rFont val="Times New Roman"/>
        <charset val="134"/>
      </rPr>
      <t>5000</t>
    </r>
    <r>
      <rPr>
        <sz val="16"/>
        <color rgb="FF000000"/>
        <rFont val="方正仿宋简体"/>
        <charset val="134"/>
      </rPr>
      <t>万元，为全县各乡镇新建四级公路沥青路面</t>
    </r>
    <r>
      <rPr>
        <sz val="16"/>
        <color rgb="FF000000"/>
        <rFont val="Times New Roman"/>
        <charset val="134"/>
      </rPr>
      <t>119</t>
    </r>
    <r>
      <rPr>
        <sz val="16"/>
        <color rgb="FF000000"/>
        <rFont val="方正仿宋简体"/>
        <charset val="134"/>
      </rPr>
      <t>公里，路基、路面、桥涵及安全附属设施。完善现有农村公路路网，进一步方便群众出行，提高群众生活质量。其中：阿瓦提镇</t>
    </r>
    <r>
      <rPr>
        <sz val="16"/>
        <color rgb="FF000000"/>
        <rFont val="Times New Roman"/>
        <charset val="134"/>
      </rPr>
      <t>(12</t>
    </r>
    <r>
      <rPr>
        <sz val="16"/>
        <color rgb="FF000000"/>
        <rFont val="方正仿宋简体"/>
        <charset val="134"/>
      </rPr>
      <t>公里）、英吾斯塘乡</t>
    </r>
    <r>
      <rPr>
        <sz val="16"/>
        <color rgb="FF000000"/>
        <rFont val="Times New Roman"/>
        <charset val="134"/>
      </rPr>
      <t>(10</t>
    </r>
    <r>
      <rPr>
        <sz val="16"/>
        <color rgb="FF000000"/>
        <rFont val="方正仿宋简体"/>
        <charset val="134"/>
      </rPr>
      <t>公里）、琼库尔恰克乡</t>
    </r>
    <r>
      <rPr>
        <sz val="16"/>
        <color rgb="FF000000"/>
        <rFont val="Times New Roman"/>
        <charset val="134"/>
      </rPr>
      <t>(12</t>
    </r>
    <r>
      <rPr>
        <sz val="16"/>
        <color rgb="FF000000"/>
        <rFont val="方正仿宋简体"/>
        <charset val="134"/>
      </rPr>
      <t>公里）、色力布亚镇</t>
    </r>
    <r>
      <rPr>
        <sz val="16"/>
        <color rgb="FF000000"/>
        <rFont val="Times New Roman"/>
        <charset val="134"/>
      </rPr>
      <t>(15</t>
    </r>
    <r>
      <rPr>
        <sz val="16"/>
        <color rgb="FF000000"/>
        <rFont val="方正仿宋简体"/>
        <charset val="134"/>
      </rPr>
      <t>公里）、阿拉格尔乡</t>
    </r>
    <r>
      <rPr>
        <sz val="16"/>
        <color rgb="FF000000"/>
        <rFont val="Times New Roman"/>
        <charset val="134"/>
      </rPr>
      <t>(11</t>
    </r>
    <r>
      <rPr>
        <sz val="16"/>
        <color rgb="FF000000"/>
        <rFont val="方正仿宋简体"/>
        <charset val="134"/>
      </rPr>
      <t>公里）、阿克萨克马热勒乡</t>
    </r>
    <r>
      <rPr>
        <sz val="16"/>
        <color rgb="FF000000"/>
        <rFont val="Times New Roman"/>
        <charset val="134"/>
      </rPr>
      <t>(15</t>
    </r>
    <r>
      <rPr>
        <sz val="16"/>
        <color rgb="FF000000"/>
        <rFont val="方正仿宋简体"/>
        <charset val="134"/>
      </rPr>
      <t>公里）、夏马勒乡</t>
    </r>
    <r>
      <rPr>
        <sz val="16"/>
        <color rgb="FF000000"/>
        <rFont val="Times New Roman"/>
        <charset val="134"/>
      </rPr>
      <t>(6</t>
    </r>
    <r>
      <rPr>
        <sz val="16"/>
        <color rgb="FF000000"/>
        <rFont val="方正仿宋简体"/>
        <charset val="134"/>
      </rPr>
      <t>公里）、阿纳库勒乡</t>
    </r>
    <r>
      <rPr>
        <sz val="16"/>
        <color rgb="FF000000"/>
        <rFont val="Times New Roman"/>
        <charset val="134"/>
      </rPr>
      <t>(10</t>
    </r>
    <r>
      <rPr>
        <sz val="16"/>
        <color rgb="FF000000"/>
        <rFont val="方正仿宋简体"/>
        <charset val="134"/>
      </rPr>
      <t>公里）、多来提巴格乡</t>
    </r>
    <r>
      <rPr>
        <sz val="16"/>
        <color rgb="FF000000"/>
        <rFont val="Times New Roman"/>
        <charset val="134"/>
      </rPr>
      <t>(10</t>
    </r>
    <r>
      <rPr>
        <sz val="16"/>
        <color rgb="FF000000"/>
        <rFont val="方正仿宋简体"/>
        <charset val="134"/>
      </rPr>
      <t>公里）、恰尔巴格乡</t>
    </r>
    <r>
      <rPr>
        <sz val="16"/>
        <color rgb="FF000000"/>
        <rFont val="Times New Roman"/>
        <charset val="134"/>
      </rPr>
      <t>(10</t>
    </r>
    <r>
      <rPr>
        <sz val="16"/>
        <color rgb="FF000000"/>
        <rFont val="方正仿宋简体"/>
        <charset val="134"/>
      </rPr>
      <t>公里）、巴楚镇</t>
    </r>
    <r>
      <rPr>
        <sz val="16"/>
        <color rgb="FF000000"/>
        <rFont val="Times New Roman"/>
        <charset val="134"/>
      </rPr>
      <t>(6</t>
    </r>
    <r>
      <rPr>
        <sz val="16"/>
        <color rgb="FF000000"/>
        <rFont val="方正仿宋简体"/>
        <charset val="134"/>
      </rPr>
      <t>公里）、良种场</t>
    </r>
    <r>
      <rPr>
        <sz val="16"/>
        <color rgb="FF000000"/>
        <rFont val="Times New Roman"/>
        <charset val="134"/>
      </rPr>
      <t>(2</t>
    </r>
    <r>
      <rPr>
        <sz val="16"/>
        <color rgb="FF000000"/>
        <rFont val="方正仿宋简体"/>
        <charset val="134"/>
      </rPr>
      <t>公里）。</t>
    </r>
  </si>
  <si>
    <t>bcx-2021-45</t>
  </si>
  <si>
    <t>产业基础配套建设</t>
  </si>
  <si>
    <t>琼库恰克乡、阿萨克马热勒乡、巴楚镇</t>
  </si>
  <si>
    <t>县农业农村局、畜牧兽医局、交通局</t>
  </si>
  <si>
    <t>耿德一、张林峰、贾中元</t>
  </si>
  <si>
    <r>
      <rPr>
        <sz val="16"/>
        <color rgb="FF000000"/>
        <rFont val="方正仿宋简体"/>
        <charset val="134"/>
      </rPr>
      <t>投资</t>
    </r>
    <r>
      <rPr>
        <sz val="16"/>
        <color rgb="FF000000"/>
        <rFont val="Times New Roman"/>
        <charset val="134"/>
      </rPr>
      <t>612</t>
    </r>
    <r>
      <rPr>
        <sz val="16"/>
        <color rgb="FF000000"/>
        <rFont val="方正仿宋简体"/>
        <charset val="134"/>
      </rPr>
      <t>万元，为巴楚县果蔬产业融合示范园、琼库恰克乡（肉羊）养殖场、阿萨克马热勒乡奶牛养殖场配套道路建设</t>
    </r>
    <r>
      <rPr>
        <sz val="16"/>
        <color rgb="FF000000"/>
        <rFont val="Times New Roman"/>
        <charset val="134"/>
      </rPr>
      <t>7.8</t>
    </r>
    <r>
      <rPr>
        <sz val="16"/>
        <color rgb="FF000000"/>
        <rFont val="方正仿宋简体"/>
        <charset val="134"/>
      </rPr>
      <t>公里。</t>
    </r>
  </si>
  <si>
    <t>bcx-2021-56</t>
  </si>
  <si>
    <r>
      <rPr>
        <sz val="16"/>
        <color rgb="FF000000"/>
        <rFont val="方正仿宋简体"/>
        <charset val="134"/>
      </rPr>
      <t>国有林管理局</t>
    </r>
    <r>
      <rPr>
        <sz val="16"/>
        <color rgb="FF000000"/>
        <rFont val="Times New Roman"/>
        <charset val="134"/>
      </rPr>
      <t>2021</t>
    </r>
    <r>
      <rPr>
        <sz val="16"/>
        <color rgb="FF000000"/>
        <rFont val="方正仿宋简体"/>
        <charset val="134"/>
      </rPr>
      <t>年管护站站电力引入</t>
    </r>
  </si>
  <si>
    <t>夏马勒国有林管理局、下河国有林管理局</t>
  </si>
  <si>
    <t>阿不来孜·卡斯木、张继翔</t>
  </si>
  <si>
    <r>
      <rPr>
        <b/>
        <sz val="16"/>
        <color rgb="FF000000"/>
        <rFont val="方正仿宋简体"/>
        <charset val="134"/>
      </rPr>
      <t>总投资：</t>
    </r>
    <r>
      <rPr>
        <sz val="16"/>
        <color rgb="FF000000"/>
        <rFont val="Times New Roman"/>
        <charset val="134"/>
      </rPr>
      <t>421</t>
    </r>
    <r>
      <rPr>
        <sz val="16"/>
        <color rgb="FF000000"/>
        <rFont val="方正仿宋简体"/>
        <charset val="134"/>
      </rPr>
      <t>万元，</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为国有贫困林场进行电力引入及相关设备配套，主要是改善护林站用电现状，增强管护能力，改善管护员的生活、工作条件。①利用贫困林场资金</t>
    </r>
    <r>
      <rPr>
        <sz val="16"/>
        <color rgb="FF000000"/>
        <rFont val="Times New Roman"/>
        <charset val="134"/>
      </rPr>
      <t>200</t>
    </r>
    <r>
      <rPr>
        <sz val="16"/>
        <color rgb="FF000000"/>
        <rFont val="方正仿宋简体"/>
        <charset val="134"/>
      </rPr>
      <t>万元为夏马勒林场利用国有贫困林场当坎却尔、阿吉库木、拜提克库勒、库拉勒克等</t>
    </r>
    <r>
      <rPr>
        <sz val="16"/>
        <color rgb="FF000000"/>
        <rFont val="Times New Roman"/>
        <charset val="134"/>
      </rPr>
      <t>4</t>
    </r>
    <r>
      <rPr>
        <sz val="16"/>
        <color rgb="FF000000"/>
        <rFont val="方正仿宋简体"/>
        <charset val="134"/>
      </rPr>
      <t>座护林站进行引入电力，安装变压器</t>
    </r>
    <r>
      <rPr>
        <sz val="16"/>
        <color rgb="FF000000"/>
        <rFont val="Times New Roman"/>
        <charset val="134"/>
      </rPr>
      <t>4</t>
    </r>
    <r>
      <rPr>
        <sz val="16"/>
        <color rgb="FF000000"/>
        <rFont val="方正仿宋简体"/>
        <charset val="134"/>
      </rPr>
      <t>台、线路长度</t>
    </r>
    <r>
      <rPr>
        <sz val="16"/>
        <color rgb="FF000000"/>
        <rFont val="Times New Roman"/>
        <charset val="134"/>
      </rPr>
      <t>21</t>
    </r>
    <r>
      <rPr>
        <sz val="16"/>
        <color rgb="FF000000"/>
        <rFont val="方正仿宋简体"/>
        <charset val="134"/>
      </rPr>
      <t>公里。②利用国有贫困林场资金221万元为下河国有林管理</t>
    </r>
    <r>
      <rPr>
        <sz val="16"/>
        <color rgb="FF000000"/>
        <rFont val="Times New Roman"/>
        <charset val="134"/>
      </rPr>
      <t>8</t>
    </r>
    <r>
      <rPr>
        <sz val="16"/>
        <color rgb="FF000000"/>
        <rFont val="方正仿宋简体"/>
        <charset val="134"/>
      </rPr>
      <t>站、14站、</t>
    </r>
    <r>
      <rPr>
        <sz val="16"/>
        <color rgb="FF000000"/>
        <rFont val="Times New Roman"/>
        <charset val="134"/>
      </rPr>
      <t>15</t>
    </r>
    <r>
      <rPr>
        <sz val="16"/>
        <color rgb="FF000000"/>
        <rFont val="方正仿宋简体"/>
        <charset val="134"/>
      </rPr>
      <t>站等3座管护站进行引入电力，安装3台变压器等设备，线路长度30公里。</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15</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夏马勒国有林管理局、下河国有林管理局</t>
    </r>
  </si>
  <si>
    <t>贫困林场资金</t>
  </si>
  <si>
    <t>四</t>
  </si>
  <si>
    <t>培训类</t>
  </si>
  <si>
    <t>bcx-2021-46</t>
  </si>
  <si>
    <t>贫困村干部素质能力提升培训</t>
  </si>
  <si>
    <t>县委组织部</t>
  </si>
  <si>
    <t>赵金刚</t>
  </si>
  <si>
    <r>
      <rPr>
        <sz val="16"/>
        <color rgb="FF000000"/>
        <rFont val="方正仿宋简体"/>
        <charset val="134"/>
      </rPr>
      <t>投资</t>
    </r>
    <r>
      <rPr>
        <sz val="16"/>
        <color rgb="FF000000"/>
        <rFont val="Times New Roman"/>
        <charset val="134"/>
      </rPr>
      <t>261</t>
    </r>
    <r>
      <rPr>
        <sz val="16"/>
        <color rgb="FF000000"/>
        <rFont val="方正仿宋简体"/>
        <charset val="134"/>
      </rPr>
      <t>万元，为</t>
    </r>
    <r>
      <rPr>
        <sz val="16"/>
        <color rgb="FF000000"/>
        <rFont val="Times New Roman"/>
        <charset val="134"/>
      </rPr>
      <t>117</t>
    </r>
    <r>
      <rPr>
        <sz val="16"/>
        <color rgb="FF000000"/>
        <rFont val="方正仿宋简体"/>
        <charset val="134"/>
      </rPr>
      <t>个贫困村</t>
    </r>
    <r>
      <rPr>
        <sz val="16"/>
        <color rgb="FF000000"/>
        <rFont val="Times New Roman"/>
        <charset val="134"/>
      </rPr>
      <t>870</t>
    </r>
    <r>
      <rPr>
        <sz val="16"/>
        <color rgb="FF000000"/>
        <rFont val="方正仿宋简体"/>
        <charset val="134"/>
      </rPr>
      <t>名村干部能力进行素质能力提升，主要开展计算机操作水平、扶贫政策及国语能力提升等进行培训，培训时间</t>
    </r>
    <r>
      <rPr>
        <sz val="16"/>
        <color rgb="FF000000"/>
        <rFont val="Times New Roman"/>
        <charset val="134"/>
      </rPr>
      <t>60</t>
    </r>
    <r>
      <rPr>
        <sz val="16"/>
        <color rgb="FF000000"/>
        <rFont val="方正仿宋简体"/>
        <charset val="134"/>
      </rPr>
      <t>天，每天每人补助</t>
    </r>
    <r>
      <rPr>
        <sz val="16"/>
        <color rgb="FF000000"/>
        <rFont val="Times New Roman"/>
        <charset val="134"/>
      </rPr>
      <t>50</t>
    </r>
    <r>
      <rPr>
        <sz val="16"/>
        <color rgb="FF000000"/>
        <rFont val="方正仿宋简体"/>
        <charset val="134"/>
      </rPr>
      <t>元。</t>
    </r>
  </si>
  <si>
    <t>区内协作援助帮扶资金</t>
  </si>
  <si>
    <t>bcx-2021-47</t>
  </si>
  <si>
    <t>贫困户国家通用语言培训</t>
  </si>
  <si>
    <r>
      <rPr>
        <sz val="16"/>
        <color rgb="FF000000"/>
        <rFont val="方正仿宋简体"/>
        <charset val="134"/>
      </rPr>
      <t>投资</t>
    </r>
    <r>
      <rPr>
        <sz val="16"/>
        <color rgb="FF000000"/>
        <rFont val="Times New Roman"/>
        <charset val="134"/>
      </rPr>
      <t>1247.4</t>
    </r>
    <r>
      <rPr>
        <sz val="16"/>
        <color rgb="FF000000"/>
        <rFont val="方正仿宋简体"/>
        <charset val="134"/>
      </rPr>
      <t>万元，对全县</t>
    </r>
    <r>
      <rPr>
        <sz val="16"/>
        <color rgb="FF000000"/>
        <rFont val="Times New Roman"/>
        <charset val="134"/>
      </rPr>
      <t>13200</t>
    </r>
    <r>
      <rPr>
        <sz val="16"/>
        <color rgb="FF000000"/>
        <rFont val="方正仿宋简体"/>
        <charset val="134"/>
      </rPr>
      <t>户贫困户每户培训一个国语明白人，在各乡镇集中培训</t>
    </r>
    <r>
      <rPr>
        <sz val="16"/>
        <color rgb="FF000000"/>
        <rFont val="Times New Roman"/>
        <charset val="134"/>
      </rPr>
      <t>30</t>
    </r>
    <r>
      <rPr>
        <sz val="16"/>
        <color rgb="FF000000"/>
        <rFont val="方正仿宋简体"/>
        <charset val="134"/>
      </rPr>
      <t>天，每人每天</t>
    </r>
    <r>
      <rPr>
        <sz val="16"/>
        <color rgb="FF000000"/>
        <rFont val="Times New Roman"/>
        <charset val="134"/>
      </rPr>
      <t>30</t>
    </r>
    <r>
      <rPr>
        <sz val="16"/>
        <color rgb="FF000000"/>
        <rFont val="方正仿宋简体"/>
        <charset val="134"/>
      </rPr>
      <t>元培训费（含餐费授课费）需投入资金</t>
    </r>
    <r>
      <rPr>
        <sz val="16"/>
        <color rgb="FF000000"/>
        <rFont val="Times New Roman"/>
        <charset val="134"/>
      </rPr>
      <t>1188</t>
    </r>
    <r>
      <rPr>
        <sz val="16"/>
        <color rgb="FF000000"/>
        <rFont val="方正仿宋简体"/>
        <charset val="134"/>
      </rPr>
      <t>万元，需投入资金</t>
    </r>
    <r>
      <rPr>
        <sz val="16"/>
        <color rgb="FF000000"/>
        <rFont val="Times New Roman"/>
        <charset val="134"/>
      </rPr>
      <t>59.4</t>
    </r>
    <r>
      <rPr>
        <sz val="16"/>
        <color rgb="FF000000"/>
        <rFont val="方正仿宋简体"/>
        <charset val="134"/>
      </rPr>
      <t>万元。</t>
    </r>
  </si>
  <si>
    <t>bcx-2021-60</t>
  </si>
  <si>
    <t>农业科技服务体系建设</t>
  </si>
  <si>
    <t>投资435万元，主要是聘请第三方机构，对我县11个乡镇蔬菜种植进农户行技术指导，探索解决农业科技进村入户，缓解乡村农业技术服务技术能力不足的问题，促进县农业生产技术推广与应用，提高农户科学种植水平，大力发展蔬菜种植。</t>
  </si>
  <si>
    <t>五</t>
  </si>
  <si>
    <t>住房提升类</t>
  </si>
  <si>
    <t>bcx-2021-48</t>
  </si>
  <si>
    <t>生活条件提升改造</t>
  </si>
  <si>
    <r>
      <rPr>
        <b/>
        <sz val="8"/>
        <color rgb="FF000000"/>
        <rFont val="方正仿宋简体"/>
        <charset val="134"/>
      </rPr>
      <t>贫困村</t>
    </r>
    <r>
      <rPr>
        <sz val="8"/>
        <color rgb="FF000000"/>
        <rFont val="方正仿宋简体"/>
        <charset val="134"/>
      </rPr>
      <t>：阿克萨克马热勒乡喀马勒克（</t>
    </r>
    <r>
      <rPr>
        <sz val="8"/>
        <color rgb="FF000000"/>
        <rFont val="Times New Roman"/>
        <charset val="134"/>
      </rPr>
      <t>1</t>
    </r>
    <r>
      <rPr>
        <sz val="8"/>
        <color rgb="FF000000"/>
        <rFont val="方正仿宋简体"/>
        <charset val="134"/>
      </rPr>
      <t>）村、古再（</t>
    </r>
    <r>
      <rPr>
        <sz val="8"/>
        <color rgb="FF000000"/>
        <rFont val="Times New Roman"/>
        <charset val="134"/>
      </rPr>
      <t>7</t>
    </r>
    <r>
      <rPr>
        <sz val="8"/>
        <color rgb="FF000000"/>
        <rFont val="方正仿宋简体"/>
        <charset val="134"/>
      </rPr>
      <t>）村、库曲买贝希（</t>
    </r>
    <r>
      <rPr>
        <sz val="8"/>
        <color rgb="FF000000"/>
        <rFont val="Times New Roman"/>
        <charset val="134"/>
      </rPr>
      <t>20</t>
    </r>
    <r>
      <rPr>
        <sz val="8"/>
        <color rgb="FF000000"/>
        <rFont val="方正仿宋简体"/>
        <charset val="134"/>
      </rPr>
      <t>）村；巴楚镇巴楚镇幸福园社区；多来提巴格乡恰江（</t>
    </r>
    <r>
      <rPr>
        <sz val="8"/>
        <color rgb="FF000000"/>
        <rFont val="Times New Roman"/>
        <charset val="134"/>
      </rPr>
      <t>4</t>
    </r>
    <r>
      <rPr>
        <sz val="8"/>
        <color rgb="FF000000"/>
        <rFont val="方正仿宋简体"/>
        <charset val="134"/>
      </rPr>
      <t>）村、库如克铁热克（</t>
    </r>
    <r>
      <rPr>
        <sz val="8"/>
        <color rgb="FF000000"/>
        <rFont val="Times New Roman"/>
        <charset val="134"/>
      </rPr>
      <t>6</t>
    </r>
    <r>
      <rPr>
        <sz val="8"/>
        <color rgb="FF000000"/>
        <rFont val="方正仿宋简体"/>
        <charset val="134"/>
      </rPr>
      <t>）村、喀拉库勒诺（</t>
    </r>
    <r>
      <rPr>
        <sz val="8"/>
        <color rgb="FF000000"/>
        <rFont val="Times New Roman"/>
        <charset val="134"/>
      </rPr>
      <t>7</t>
    </r>
    <r>
      <rPr>
        <sz val="8"/>
        <color rgb="FF000000"/>
        <rFont val="方正仿宋简体"/>
        <charset val="134"/>
      </rPr>
      <t>）村、叶坎买里斯（</t>
    </r>
    <r>
      <rPr>
        <sz val="8"/>
        <color rgb="FF000000"/>
        <rFont val="Times New Roman"/>
        <charset val="134"/>
      </rPr>
      <t>15</t>
    </r>
    <r>
      <rPr>
        <sz val="8"/>
        <color rgb="FF000000"/>
        <rFont val="方正仿宋简体"/>
        <charset val="134"/>
      </rPr>
      <t>）村、塔格吾斯塘（</t>
    </r>
    <r>
      <rPr>
        <sz val="8"/>
        <color rgb="FF000000"/>
        <rFont val="Times New Roman"/>
        <charset val="134"/>
      </rPr>
      <t>16</t>
    </r>
    <r>
      <rPr>
        <sz val="8"/>
        <color rgb="FF000000"/>
        <rFont val="方正仿宋简体"/>
        <charset val="134"/>
      </rPr>
      <t>）村；阿瓦提镇阔什吾斯塘（</t>
    </r>
    <r>
      <rPr>
        <sz val="8"/>
        <color rgb="FF000000"/>
        <rFont val="Times New Roman"/>
        <charset val="134"/>
      </rPr>
      <t>10</t>
    </r>
    <r>
      <rPr>
        <sz val="8"/>
        <color rgb="FF000000"/>
        <rFont val="方正仿宋简体"/>
        <charset val="134"/>
      </rPr>
      <t>）村、库勒博依（</t>
    </r>
    <r>
      <rPr>
        <sz val="8"/>
        <color rgb="FF000000"/>
        <rFont val="Times New Roman"/>
        <charset val="134"/>
      </rPr>
      <t>16</t>
    </r>
    <r>
      <rPr>
        <sz val="8"/>
        <color rgb="FF000000"/>
        <rFont val="方正仿宋简体"/>
        <charset val="134"/>
      </rPr>
      <t>）村、木尼伯提（</t>
    </r>
    <r>
      <rPr>
        <sz val="8"/>
        <color rgb="FF000000"/>
        <rFont val="Times New Roman"/>
        <charset val="134"/>
      </rPr>
      <t>17</t>
    </r>
    <r>
      <rPr>
        <sz val="8"/>
        <color rgb="FF000000"/>
        <rFont val="方正仿宋简体"/>
        <charset val="134"/>
      </rPr>
      <t>）村、阔其喀尔买里（</t>
    </r>
    <r>
      <rPr>
        <sz val="8"/>
        <color rgb="FF000000"/>
        <rFont val="Times New Roman"/>
        <charset val="134"/>
      </rPr>
      <t>19</t>
    </r>
    <r>
      <rPr>
        <sz val="8"/>
        <color rgb="FF000000"/>
        <rFont val="方正仿宋简体"/>
        <charset val="134"/>
      </rPr>
      <t>）村、达吾孜库木（</t>
    </r>
    <r>
      <rPr>
        <sz val="8"/>
        <color rgb="FF000000"/>
        <rFont val="Times New Roman"/>
        <charset val="134"/>
      </rPr>
      <t>20</t>
    </r>
    <r>
      <rPr>
        <sz val="8"/>
        <color rgb="FF000000"/>
        <rFont val="方正仿宋简体"/>
        <charset val="134"/>
      </rPr>
      <t>）村；琼库尔恰克乡玉祖木吕克巴格（</t>
    </r>
    <r>
      <rPr>
        <sz val="8"/>
        <color rgb="FF000000"/>
        <rFont val="Times New Roman"/>
        <charset val="134"/>
      </rPr>
      <t>1</t>
    </r>
    <r>
      <rPr>
        <sz val="8"/>
        <color rgb="FF000000"/>
        <rFont val="方正仿宋简体"/>
        <charset val="134"/>
      </rPr>
      <t>）村、苏外提其买里（</t>
    </r>
    <r>
      <rPr>
        <sz val="8"/>
        <color rgb="FF000000"/>
        <rFont val="Times New Roman"/>
        <charset val="134"/>
      </rPr>
      <t>2</t>
    </r>
    <r>
      <rPr>
        <sz val="8"/>
        <color rgb="FF000000"/>
        <rFont val="方正仿宋简体"/>
        <charset val="134"/>
      </rPr>
      <t>）村、阔纳琼库尔恰克（</t>
    </r>
    <r>
      <rPr>
        <sz val="8"/>
        <color rgb="FF000000"/>
        <rFont val="Times New Roman"/>
        <charset val="134"/>
      </rPr>
      <t>3</t>
    </r>
    <r>
      <rPr>
        <sz val="8"/>
        <color rgb="FF000000"/>
        <rFont val="方正仿宋简体"/>
        <charset val="134"/>
      </rPr>
      <t>）村、巴扎加米（</t>
    </r>
    <r>
      <rPr>
        <sz val="8"/>
        <color rgb="FF000000"/>
        <rFont val="Times New Roman"/>
        <charset val="134"/>
      </rPr>
      <t>4</t>
    </r>
    <r>
      <rPr>
        <sz val="8"/>
        <color rgb="FF000000"/>
        <rFont val="方正仿宋简体"/>
        <charset val="134"/>
      </rPr>
      <t>）村、格什勒克（</t>
    </r>
    <r>
      <rPr>
        <sz val="8"/>
        <color rgb="FF000000"/>
        <rFont val="Times New Roman"/>
        <charset val="134"/>
      </rPr>
      <t>5</t>
    </r>
    <r>
      <rPr>
        <sz val="8"/>
        <color rgb="FF000000"/>
        <rFont val="方正仿宋简体"/>
        <charset val="134"/>
      </rPr>
      <t>）村、吐格曼贝希（</t>
    </r>
    <r>
      <rPr>
        <sz val="8"/>
        <color rgb="FF000000"/>
        <rFont val="Times New Roman"/>
        <charset val="134"/>
      </rPr>
      <t>6</t>
    </r>
    <r>
      <rPr>
        <sz val="8"/>
        <color rgb="FF000000"/>
        <rFont val="方正仿宋简体"/>
        <charset val="134"/>
      </rPr>
      <t>）村、英巴扎</t>
    </r>
    <r>
      <rPr>
        <sz val="8"/>
        <color rgb="FF000000"/>
        <rFont val="Times New Roman"/>
        <charset val="134"/>
      </rPr>
      <t>(8</t>
    </r>
    <r>
      <rPr>
        <sz val="8"/>
        <color rgb="FF000000"/>
        <rFont val="方正仿宋简体"/>
        <charset val="134"/>
      </rPr>
      <t>）村、塔勒克（</t>
    </r>
    <r>
      <rPr>
        <sz val="8"/>
        <color rgb="FF000000"/>
        <rFont val="Times New Roman"/>
        <charset val="134"/>
      </rPr>
      <t>9</t>
    </r>
    <r>
      <rPr>
        <sz val="8"/>
        <color rgb="FF000000"/>
        <rFont val="方正仿宋简体"/>
        <charset val="134"/>
      </rPr>
      <t>）村、赛克散库足克（</t>
    </r>
    <r>
      <rPr>
        <sz val="8"/>
        <color rgb="FF000000"/>
        <rFont val="Times New Roman"/>
        <charset val="134"/>
      </rPr>
      <t>13</t>
    </r>
    <r>
      <rPr>
        <sz val="8"/>
        <color rgb="FF000000"/>
        <rFont val="方正仿宋简体"/>
        <charset val="134"/>
      </rPr>
      <t>）村、巴格托格拉克（</t>
    </r>
    <r>
      <rPr>
        <sz val="8"/>
        <color rgb="FF000000"/>
        <rFont val="Times New Roman"/>
        <charset val="134"/>
      </rPr>
      <t>14</t>
    </r>
    <r>
      <rPr>
        <sz val="8"/>
        <color rgb="FF000000"/>
        <rFont val="方正仿宋简体"/>
        <charset val="134"/>
      </rPr>
      <t>）村、阿克托格拉克（</t>
    </r>
    <r>
      <rPr>
        <sz val="8"/>
        <color rgb="FF000000"/>
        <rFont val="Times New Roman"/>
        <charset val="134"/>
      </rPr>
      <t>16</t>
    </r>
    <r>
      <rPr>
        <sz val="8"/>
        <color rgb="FF000000"/>
        <rFont val="方正仿宋简体"/>
        <charset val="134"/>
      </rPr>
      <t>）村、吾斯塘博依（</t>
    </r>
    <r>
      <rPr>
        <sz val="8"/>
        <color rgb="FF000000"/>
        <rFont val="Times New Roman"/>
        <charset val="134"/>
      </rPr>
      <t>18</t>
    </r>
    <r>
      <rPr>
        <sz val="8"/>
        <color rgb="FF000000"/>
        <rFont val="方正仿宋简体"/>
        <charset val="134"/>
      </rPr>
      <t>）村、且克且克（</t>
    </r>
    <r>
      <rPr>
        <sz val="8"/>
        <color rgb="FF000000"/>
        <rFont val="Times New Roman"/>
        <charset val="134"/>
      </rPr>
      <t>19</t>
    </r>
    <r>
      <rPr>
        <sz val="8"/>
        <color rgb="FF000000"/>
        <rFont val="方正仿宋简体"/>
        <charset val="134"/>
      </rPr>
      <t>）村、塔什郎托格拉克（</t>
    </r>
    <r>
      <rPr>
        <sz val="8"/>
        <color rgb="FF000000"/>
        <rFont val="Times New Roman"/>
        <charset val="134"/>
      </rPr>
      <t>22</t>
    </r>
    <r>
      <rPr>
        <sz val="8"/>
        <color rgb="FF000000"/>
        <rFont val="方正仿宋简体"/>
        <charset val="134"/>
      </rPr>
      <t>）村、希庞（</t>
    </r>
    <r>
      <rPr>
        <sz val="8"/>
        <color rgb="FF000000"/>
        <rFont val="Times New Roman"/>
        <charset val="134"/>
      </rPr>
      <t>24</t>
    </r>
    <r>
      <rPr>
        <sz val="8"/>
        <color rgb="FF000000"/>
        <rFont val="方正仿宋简体"/>
        <charset val="134"/>
      </rPr>
      <t>）村、木尕勒（</t>
    </r>
    <r>
      <rPr>
        <sz val="8"/>
        <color rgb="FF000000"/>
        <rFont val="Times New Roman"/>
        <charset val="134"/>
      </rPr>
      <t>26</t>
    </r>
    <r>
      <rPr>
        <sz val="8"/>
        <color rgb="FF000000"/>
        <rFont val="方正仿宋简体"/>
        <charset val="134"/>
      </rPr>
      <t>）村、拱拜孜（</t>
    </r>
    <r>
      <rPr>
        <sz val="8"/>
        <color rgb="FF000000"/>
        <rFont val="Times New Roman"/>
        <charset val="134"/>
      </rPr>
      <t>28</t>
    </r>
    <r>
      <rPr>
        <sz val="8"/>
        <color rgb="FF000000"/>
        <rFont val="方正仿宋简体"/>
        <charset val="134"/>
      </rPr>
      <t>）村、温阿勒台库什（</t>
    </r>
    <r>
      <rPr>
        <sz val="8"/>
        <color rgb="FF000000"/>
        <rFont val="Times New Roman"/>
        <charset val="134"/>
      </rPr>
      <t>29</t>
    </r>
    <r>
      <rPr>
        <sz val="8"/>
        <color rgb="FF000000"/>
        <rFont val="方正仿宋简体"/>
        <charset val="134"/>
      </rPr>
      <t>）村、铁日木（</t>
    </r>
    <r>
      <rPr>
        <sz val="8"/>
        <color rgb="FF000000"/>
        <rFont val="Times New Roman"/>
        <charset val="134"/>
      </rPr>
      <t>30</t>
    </r>
    <r>
      <rPr>
        <sz val="8"/>
        <color rgb="FF000000"/>
        <rFont val="方正仿宋简体"/>
        <charset val="134"/>
      </rPr>
      <t>）村、其乃巴格（</t>
    </r>
    <r>
      <rPr>
        <sz val="8"/>
        <color rgb="FF000000"/>
        <rFont val="Times New Roman"/>
        <charset val="134"/>
      </rPr>
      <t>31</t>
    </r>
    <r>
      <rPr>
        <sz val="8"/>
        <color rgb="FF000000"/>
        <rFont val="方正仿宋简体"/>
        <charset val="134"/>
      </rPr>
      <t>）村；阿拉格尔乡阿瓦提（</t>
    </r>
    <r>
      <rPr>
        <sz val="8"/>
        <color rgb="FF000000"/>
        <rFont val="Times New Roman"/>
        <charset val="134"/>
      </rPr>
      <t>6</t>
    </r>
    <r>
      <rPr>
        <sz val="8"/>
        <color rgb="FF000000"/>
        <rFont val="方正仿宋简体"/>
        <charset val="134"/>
      </rPr>
      <t>）村、其干布拉克（</t>
    </r>
    <r>
      <rPr>
        <sz val="8"/>
        <color rgb="FF000000"/>
        <rFont val="Times New Roman"/>
        <charset val="134"/>
      </rPr>
      <t>9</t>
    </r>
    <r>
      <rPr>
        <sz val="8"/>
        <color rgb="FF000000"/>
        <rFont val="方正仿宋简体"/>
        <charset val="134"/>
      </rPr>
      <t>）村、喀拉艾肯（</t>
    </r>
    <r>
      <rPr>
        <sz val="8"/>
        <color rgb="FF000000"/>
        <rFont val="Times New Roman"/>
        <charset val="134"/>
      </rPr>
      <t>10</t>
    </r>
    <r>
      <rPr>
        <sz val="8"/>
        <color rgb="FF000000"/>
        <rFont val="方正仿宋简体"/>
        <charset val="134"/>
      </rPr>
      <t>）村；恰尔巴格乡店阿勒迪（</t>
    </r>
    <r>
      <rPr>
        <sz val="8"/>
        <color rgb="FF000000"/>
        <rFont val="Times New Roman"/>
        <charset val="134"/>
      </rPr>
      <t>3</t>
    </r>
    <r>
      <rPr>
        <sz val="8"/>
        <color rgb="FF000000"/>
        <rFont val="方正仿宋简体"/>
        <charset val="134"/>
      </rPr>
      <t>）村、塔格阿勒迪（</t>
    </r>
    <r>
      <rPr>
        <sz val="8"/>
        <color rgb="FF000000"/>
        <rFont val="Times New Roman"/>
        <charset val="134"/>
      </rPr>
      <t>7</t>
    </r>
    <r>
      <rPr>
        <sz val="8"/>
        <color rgb="FF000000"/>
        <rFont val="方正仿宋简体"/>
        <charset val="134"/>
      </rPr>
      <t>）村、吐格曼买里（</t>
    </r>
    <r>
      <rPr>
        <sz val="8"/>
        <color rgb="FF000000"/>
        <rFont val="Times New Roman"/>
        <charset val="134"/>
      </rPr>
      <t>8</t>
    </r>
    <r>
      <rPr>
        <sz val="8"/>
        <color rgb="FF000000"/>
        <rFont val="方正仿宋简体"/>
        <charset val="134"/>
      </rPr>
      <t>）村、奥依阔坦（</t>
    </r>
    <r>
      <rPr>
        <sz val="8"/>
        <color rgb="FF000000"/>
        <rFont val="Times New Roman"/>
        <charset val="134"/>
      </rPr>
      <t>11</t>
    </r>
    <r>
      <rPr>
        <sz val="8"/>
        <color rgb="FF000000"/>
        <rFont val="方正仿宋简体"/>
        <charset val="134"/>
      </rPr>
      <t>）村、且迪塔格（</t>
    </r>
    <r>
      <rPr>
        <sz val="8"/>
        <color rgb="FF000000"/>
        <rFont val="Times New Roman"/>
        <charset val="134"/>
      </rPr>
      <t>14</t>
    </r>
    <r>
      <rPr>
        <sz val="8"/>
        <color rgb="FF000000"/>
        <rFont val="方正仿宋简体"/>
        <charset val="134"/>
      </rPr>
      <t>）村、库木加依（</t>
    </r>
    <r>
      <rPr>
        <sz val="8"/>
        <color rgb="FF000000"/>
        <rFont val="Times New Roman"/>
        <charset val="134"/>
      </rPr>
      <t>17</t>
    </r>
    <r>
      <rPr>
        <sz val="8"/>
        <color rgb="FF000000"/>
        <rFont val="方正仿宋简体"/>
        <charset val="134"/>
      </rPr>
      <t>）村。多来提巴格乡库如克铁热克村（</t>
    </r>
    <r>
      <rPr>
        <sz val="8"/>
        <color rgb="FF000000"/>
        <rFont val="Times New Roman"/>
        <charset val="134"/>
      </rPr>
      <t>6</t>
    </r>
    <r>
      <rPr>
        <sz val="8"/>
        <color rgb="FF000000"/>
        <rFont val="方正仿宋简体"/>
        <charset val="134"/>
      </rPr>
      <t>）村、塔格吾斯塘村（</t>
    </r>
    <r>
      <rPr>
        <sz val="8"/>
        <color rgb="FF000000"/>
        <rFont val="Times New Roman"/>
        <charset val="134"/>
      </rPr>
      <t>16</t>
    </r>
    <r>
      <rPr>
        <sz val="8"/>
        <color rgb="FF000000"/>
        <rFont val="方正仿宋简体"/>
        <charset val="134"/>
      </rPr>
      <t>）村、叶坎买里斯（</t>
    </r>
    <r>
      <rPr>
        <sz val="8"/>
        <color rgb="FF000000"/>
        <rFont val="Times New Roman"/>
        <charset val="134"/>
      </rPr>
      <t>15</t>
    </r>
    <r>
      <rPr>
        <sz val="8"/>
        <color rgb="FF000000"/>
        <rFont val="方正仿宋简体"/>
        <charset val="134"/>
      </rPr>
      <t>）村；阿拉格尔乡阿瓦提（</t>
    </r>
    <r>
      <rPr>
        <sz val="8"/>
        <color rgb="FF000000"/>
        <rFont val="Times New Roman"/>
        <charset val="134"/>
      </rPr>
      <t>6</t>
    </r>
    <r>
      <rPr>
        <sz val="8"/>
        <color rgb="FF000000"/>
        <rFont val="方正仿宋简体"/>
        <charset val="134"/>
      </rPr>
      <t>）村；色力布亚镇阿依库勒（</t>
    </r>
    <r>
      <rPr>
        <sz val="8"/>
        <color rgb="FF000000"/>
        <rFont val="Times New Roman"/>
        <charset val="134"/>
      </rPr>
      <t>8</t>
    </r>
    <r>
      <rPr>
        <sz val="8"/>
        <color rgb="FF000000"/>
        <rFont val="方正仿宋简体"/>
        <charset val="134"/>
      </rPr>
      <t>）社区</t>
    </r>
    <r>
      <rPr>
        <sz val="8"/>
        <color rgb="FF000000"/>
        <rFont val="Times New Roman"/>
        <charset val="134"/>
      </rPr>
      <t>2</t>
    </r>
    <r>
      <rPr>
        <sz val="8"/>
        <color rgb="FF000000"/>
        <rFont val="方正仿宋简体"/>
        <charset val="134"/>
      </rPr>
      <t>户、夏勒力克（</t>
    </r>
    <r>
      <rPr>
        <sz val="8"/>
        <color rgb="FF000000"/>
        <rFont val="Times New Roman"/>
        <charset val="134"/>
      </rPr>
      <t>9</t>
    </r>
    <r>
      <rPr>
        <sz val="8"/>
        <color rgb="FF000000"/>
        <rFont val="方正仿宋简体"/>
        <charset val="134"/>
      </rPr>
      <t>）社区。</t>
    </r>
    <r>
      <rPr>
        <sz val="8"/>
        <color rgb="FF000000"/>
        <rFont val="Times New Roman"/>
        <charset val="134"/>
      </rPr>
      <t xml:space="preserve">
</t>
    </r>
    <r>
      <rPr>
        <sz val="8"/>
        <color rgb="FF000000"/>
        <rFont val="方正仿宋简体"/>
        <charset val="134"/>
      </rPr>
      <t>非贫困村：阿瓦提镇克尔克尧勒库木（</t>
    </r>
    <r>
      <rPr>
        <sz val="8"/>
        <color rgb="FF000000"/>
        <rFont val="Times New Roman"/>
        <charset val="134"/>
      </rPr>
      <t>2</t>
    </r>
    <r>
      <rPr>
        <sz val="8"/>
        <color rgb="FF000000"/>
        <rFont val="方正仿宋简体"/>
        <charset val="134"/>
      </rPr>
      <t>）村、温艾日克（</t>
    </r>
    <r>
      <rPr>
        <sz val="8"/>
        <color rgb="FF000000"/>
        <rFont val="Times New Roman"/>
        <charset val="134"/>
      </rPr>
      <t>4</t>
    </r>
    <r>
      <rPr>
        <sz val="8"/>
        <color rgb="FF000000"/>
        <rFont val="方正仿宋简体"/>
        <charset val="134"/>
      </rPr>
      <t>）村、巴格其（</t>
    </r>
    <r>
      <rPr>
        <sz val="8"/>
        <color rgb="FF000000"/>
        <rFont val="Times New Roman"/>
        <charset val="134"/>
      </rPr>
      <t>7</t>
    </r>
    <r>
      <rPr>
        <sz val="8"/>
        <color rgb="FF000000"/>
        <rFont val="方正仿宋简体"/>
        <charset val="134"/>
      </rPr>
      <t>）村、阔什吾斯塘（</t>
    </r>
    <r>
      <rPr>
        <sz val="8"/>
        <color rgb="FF000000"/>
        <rFont val="Times New Roman"/>
        <charset val="134"/>
      </rPr>
      <t>10</t>
    </r>
    <r>
      <rPr>
        <sz val="8"/>
        <color rgb="FF000000"/>
        <rFont val="方正仿宋简体"/>
        <charset val="134"/>
      </rPr>
      <t>）村、木尼伯提（</t>
    </r>
    <r>
      <rPr>
        <sz val="8"/>
        <color rgb="FF000000"/>
        <rFont val="Times New Roman"/>
        <charset val="134"/>
      </rPr>
      <t>17</t>
    </r>
    <r>
      <rPr>
        <sz val="8"/>
        <color rgb="FF000000"/>
        <rFont val="方正仿宋简体"/>
        <charset val="134"/>
      </rPr>
      <t>）村、阔其喀尔买里（</t>
    </r>
    <r>
      <rPr>
        <sz val="8"/>
        <color rgb="FF000000"/>
        <rFont val="Times New Roman"/>
        <charset val="134"/>
      </rPr>
      <t>19</t>
    </r>
    <r>
      <rPr>
        <sz val="8"/>
        <color rgb="FF000000"/>
        <rFont val="方正仿宋简体"/>
        <charset val="134"/>
      </rPr>
      <t>）村、达吾孜库木（</t>
    </r>
    <r>
      <rPr>
        <sz val="8"/>
        <color rgb="FF000000"/>
        <rFont val="Times New Roman"/>
        <charset val="134"/>
      </rPr>
      <t>20</t>
    </r>
    <r>
      <rPr>
        <sz val="8"/>
        <color rgb="FF000000"/>
        <rFont val="方正仿宋简体"/>
        <charset val="134"/>
      </rPr>
      <t>）村；琼库恰克乡玉祖木吕克巴格（</t>
    </r>
    <r>
      <rPr>
        <sz val="8"/>
        <color rgb="FF000000"/>
        <rFont val="Times New Roman"/>
        <charset val="134"/>
      </rPr>
      <t>1</t>
    </r>
    <r>
      <rPr>
        <sz val="8"/>
        <color rgb="FF000000"/>
        <rFont val="方正仿宋简体"/>
        <charset val="134"/>
      </rPr>
      <t>）村、苏外提其买里（</t>
    </r>
    <r>
      <rPr>
        <sz val="8"/>
        <color rgb="FF000000"/>
        <rFont val="Times New Roman"/>
        <charset val="134"/>
      </rPr>
      <t>2</t>
    </r>
    <r>
      <rPr>
        <sz val="8"/>
        <color rgb="FF000000"/>
        <rFont val="方正仿宋简体"/>
        <charset val="134"/>
      </rPr>
      <t>）村、阔纳琼库尔恰克（</t>
    </r>
    <r>
      <rPr>
        <sz val="8"/>
        <color rgb="FF000000"/>
        <rFont val="Times New Roman"/>
        <charset val="134"/>
      </rPr>
      <t>3</t>
    </r>
    <r>
      <rPr>
        <sz val="8"/>
        <color rgb="FF000000"/>
        <rFont val="方正仿宋简体"/>
        <charset val="134"/>
      </rPr>
      <t>）村、巴扎加米（</t>
    </r>
    <r>
      <rPr>
        <sz val="8"/>
        <color rgb="FF000000"/>
        <rFont val="Times New Roman"/>
        <charset val="134"/>
      </rPr>
      <t>4</t>
    </r>
    <r>
      <rPr>
        <sz val="8"/>
        <color rgb="FF000000"/>
        <rFont val="方正仿宋简体"/>
        <charset val="134"/>
      </rPr>
      <t>）村、格什勒克（</t>
    </r>
    <r>
      <rPr>
        <sz val="8"/>
        <color rgb="FF000000"/>
        <rFont val="Times New Roman"/>
        <charset val="134"/>
      </rPr>
      <t>5</t>
    </r>
    <r>
      <rPr>
        <sz val="8"/>
        <color rgb="FF000000"/>
        <rFont val="方正仿宋简体"/>
        <charset val="134"/>
      </rPr>
      <t>）村、吐格曼贝希（</t>
    </r>
    <r>
      <rPr>
        <sz val="8"/>
        <color rgb="FF000000"/>
        <rFont val="Times New Roman"/>
        <charset val="134"/>
      </rPr>
      <t>6</t>
    </r>
    <r>
      <rPr>
        <sz val="8"/>
        <color rgb="FF000000"/>
        <rFont val="方正仿宋简体"/>
        <charset val="134"/>
      </rPr>
      <t>）村、英巴扎（</t>
    </r>
    <r>
      <rPr>
        <sz val="8"/>
        <color rgb="FF000000"/>
        <rFont val="Times New Roman"/>
        <charset val="134"/>
      </rPr>
      <t>8)</t>
    </r>
    <r>
      <rPr>
        <sz val="8"/>
        <color rgb="FF000000"/>
        <rFont val="方正仿宋简体"/>
        <charset val="134"/>
      </rPr>
      <t>村、塔勒克（</t>
    </r>
    <r>
      <rPr>
        <sz val="8"/>
        <color rgb="FF000000"/>
        <rFont val="Times New Roman"/>
        <charset val="134"/>
      </rPr>
      <t>9</t>
    </r>
    <r>
      <rPr>
        <sz val="8"/>
        <color rgb="FF000000"/>
        <rFont val="方正仿宋简体"/>
        <charset val="134"/>
      </rPr>
      <t>）村、明哈达（</t>
    </r>
    <r>
      <rPr>
        <sz val="8"/>
        <color rgb="FF000000"/>
        <rFont val="Times New Roman"/>
        <charset val="134"/>
      </rPr>
      <t>10</t>
    </r>
    <r>
      <rPr>
        <sz val="8"/>
        <color rgb="FF000000"/>
        <rFont val="方正仿宋简体"/>
        <charset val="134"/>
      </rPr>
      <t>）村、结然帕塔（</t>
    </r>
    <r>
      <rPr>
        <sz val="8"/>
        <color rgb="FF000000"/>
        <rFont val="Times New Roman"/>
        <charset val="134"/>
      </rPr>
      <t>12</t>
    </r>
    <r>
      <rPr>
        <sz val="8"/>
        <color rgb="FF000000"/>
        <rFont val="方正仿宋简体"/>
        <charset val="134"/>
      </rPr>
      <t>）村、赛克散库足克（</t>
    </r>
    <r>
      <rPr>
        <sz val="8"/>
        <color rgb="FF000000"/>
        <rFont val="Times New Roman"/>
        <charset val="134"/>
      </rPr>
      <t>13</t>
    </r>
    <r>
      <rPr>
        <sz val="8"/>
        <color rgb="FF000000"/>
        <rFont val="方正仿宋简体"/>
        <charset val="134"/>
      </rPr>
      <t>）村、巴格托格拉克（</t>
    </r>
    <r>
      <rPr>
        <sz val="8"/>
        <color rgb="FF000000"/>
        <rFont val="Times New Roman"/>
        <charset val="134"/>
      </rPr>
      <t>14</t>
    </r>
    <r>
      <rPr>
        <sz val="8"/>
        <color rgb="FF000000"/>
        <rFont val="方正仿宋简体"/>
        <charset val="134"/>
      </rPr>
      <t>）村、阿克托格拉克（</t>
    </r>
    <r>
      <rPr>
        <sz val="8"/>
        <color rgb="FF000000"/>
        <rFont val="Times New Roman"/>
        <charset val="134"/>
      </rPr>
      <t>16</t>
    </r>
    <r>
      <rPr>
        <sz val="8"/>
        <color rgb="FF000000"/>
        <rFont val="方正仿宋简体"/>
        <charset val="134"/>
      </rPr>
      <t>）村、克孜勒库木（</t>
    </r>
    <r>
      <rPr>
        <sz val="8"/>
        <color rgb="FF000000"/>
        <rFont val="Times New Roman"/>
        <charset val="134"/>
      </rPr>
      <t>17</t>
    </r>
    <r>
      <rPr>
        <sz val="8"/>
        <color rgb="FF000000"/>
        <rFont val="方正仿宋简体"/>
        <charset val="134"/>
      </rPr>
      <t>）村、吾斯塘博依（</t>
    </r>
    <r>
      <rPr>
        <sz val="8"/>
        <color rgb="FF000000"/>
        <rFont val="Times New Roman"/>
        <charset val="134"/>
      </rPr>
      <t>18</t>
    </r>
    <r>
      <rPr>
        <sz val="8"/>
        <color rgb="FF000000"/>
        <rFont val="方正仿宋简体"/>
        <charset val="134"/>
      </rPr>
      <t>）村、且克且克（</t>
    </r>
    <r>
      <rPr>
        <sz val="8"/>
        <color rgb="FF000000"/>
        <rFont val="Times New Roman"/>
        <charset val="134"/>
      </rPr>
      <t>19</t>
    </r>
    <r>
      <rPr>
        <sz val="8"/>
        <color rgb="FF000000"/>
        <rFont val="方正仿宋简体"/>
        <charset val="134"/>
      </rPr>
      <t>）村、玉吉米力克（</t>
    </r>
    <r>
      <rPr>
        <sz val="8"/>
        <color rgb="FF000000"/>
        <rFont val="Times New Roman"/>
        <charset val="134"/>
      </rPr>
      <t>20</t>
    </r>
    <r>
      <rPr>
        <sz val="8"/>
        <color rgb="FF000000"/>
        <rFont val="方正仿宋简体"/>
        <charset val="134"/>
      </rPr>
      <t>）村、塔什郎托格拉克（</t>
    </r>
    <r>
      <rPr>
        <sz val="8"/>
        <color rgb="FF000000"/>
        <rFont val="Times New Roman"/>
        <charset val="134"/>
      </rPr>
      <t>22</t>
    </r>
    <r>
      <rPr>
        <sz val="8"/>
        <color rgb="FF000000"/>
        <rFont val="方正仿宋简体"/>
        <charset val="134"/>
      </rPr>
      <t>）村、希庞（</t>
    </r>
    <r>
      <rPr>
        <sz val="8"/>
        <color rgb="FF000000"/>
        <rFont val="Times New Roman"/>
        <charset val="134"/>
      </rPr>
      <t>24</t>
    </r>
    <r>
      <rPr>
        <sz val="8"/>
        <color rgb="FF000000"/>
        <rFont val="方正仿宋简体"/>
        <charset val="134"/>
      </rPr>
      <t>）村、元宝勒克（</t>
    </r>
    <r>
      <rPr>
        <sz val="8"/>
        <color rgb="FF000000"/>
        <rFont val="Times New Roman"/>
        <charset val="134"/>
      </rPr>
      <t>25</t>
    </r>
    <r>
      <rPr>
        <sz val="8"/>
        <color rgb="FF000000"/>
        <rFont val="方正仿宋简体"/>
        <charset val="134"/>
      </rPr>
      <t>）村、木尕勒（</t>
    </r>
    <r>
      <rPr>
        <sz val="8"/>
        <color rgb="FF000000"/>
        <rFont val="Times New Roman"/>
        <charset val="134"/>
      </rPr>
      <t>26</t>
    </r>
    <r>
      <rPr>
        <sz val="8"/>
        <color rgb="FF000000"/>
        <rFont val="方正仿宋简体"/>
        <charset val="134"/>
      </rPr>
      <t>）村、古勒巴格（</t>
    </r>
    <r>
      <rPr>
        <sz val="8"/>
        <color rgb="FF000000"/>
        <rFont val="Times New Roman"/>
        <charset val="134"/>
      </rPr>
      <t>27</t>
    </r>
    <r>
      <rPr>
        <sz val="8"/>
        <color rgb="FF000000"/>
        <rFont val="方正仿宋简体"/>
        <charset val="134"/>
      </rPr>
      <t>）村、拱拜孜（</t>
    </r>
    <r>
      <rPr>
        <sz val="8"/>
        <color rgb="FF000000"/>
        <rFont val="Times New Roman"/>
        <charset val="134"/>
      </rPr>
      <t>28</t>
    </r>
    <r>
      <rPr>
        <sz val="8"/>
        <color rgb="FF000000"/>
        <rFont val="方正仿宋简体"/>
        <charset val="134"/>
      </rPr>
      <t>）村、温阿勒台库什（</t>
    </r>
    <r>
      <rPr>
        <sz val="8"/>
        <color rgb="FF000000"/>
        <rFont val="Times New Roman"/>
        <charset val="134"/>
      </rPr>
      <t>29</t>
    </r>
    <r>
      <rPr>
        <sz val="8"/>
        <color rgb="FF000000"/>
        <rFont val="方正仿宋简体"/>
        <charset val="134"/>
      </rPr>
      <t>）村、铁日木（</t>
    </r>
    <r>
      <rPr>
        <sz val="8"/>
        <color rgb="FF000000"/>
        <rFont val="Times New Roman"/>
        <charset val="134"/>
      </rPr>
      <t>30</t>
    </r>
    <r>
      <rPr>
        <sz val="8"/>
        <color rgb="FF000000"/>
        <rFont val="方正仿宋简体"/>
        <charset val="134"/>
      </rPr>
      <t>）村、其乃巴格（</t>
    </r>
    <r>
      <rPr>
        <sz val="8"/>
        <color rgb="FF000000"/>
        <rFont val="Times New Roman"/>
        <charset val="134"/>
      </rPr>
      <t>31</t>
    </r>
    <r>
      <rPr>
        <sz val="8"/>
        <color rgb="FF000000"/>
        <rFont val="方正仿宋简体"/>
        <charset val="134"/>
      </rPr>
      <t>）村；色力布亚镇诺贝希（</t>
    </r>
    <r>
      <rPr>
        <sz val="8"/>
        <color rgb="FF000000"/>
        <rFont val="Times New Roman"/>
        <charset val="134"/>
      </rPr>
      <t>1</t>
    </r>
    <r>
      <rPr>
        <sz val="8"/>
        <color rgb="FF000000"/>
        <rFont val="方正仿宋简体"/>
        <charset val="134"/>
      </rPr>
      <t>）村、喀拉艾肯博依（</t>
    </r>
    <r>
      <rPr>
        <sz val="8"/>
        <color rgb="FF000000"/>
        <rFont val="Times New Roman"/>
        <charset val="134"/>
      </rPr>
      <t>2</t>
    </r>
    <r>
      <rPr>
        <sz val="8"/>
        <color rgb="FF000000"/>
        <rFont val="方正仿宋简体"/>
        <charset val="134"/>
      </rPr>
      <t>）村、英买里（</t>
    </r>
    <r>
      <rPr>
        <sz val="8"/>
        <color rgb="FF000000"/>
        <rFont val="Times New Roman"/>
        <charset val="134"/>
      </rPr>
      <t>3</t>
    </r>
    <r>
      <rPr>
        <sz val="8"/>
        <color rgb="FF000000"/>
        <rFont val="方正仿宋简体"/>
        <charset val="134"/>
      </rPr>
      <t>）村、阿克吾斯塘（</t>
    </r>
    <r>
      <rPr>
        <sz val="8"/>
        <color rgb="FF000000"/>
        <rFont val="Times New Roman"/>
        <charset val="134"/>
      </rPr>
      <t>4</t>
    </r>
    <r>
      <rPr>
        <sz val="8"/>
        <color rgb="FF000000"/>
        <rFont val="方正仿宋简体"/>
        <charset val="134"/>
      </rPr>
      <t>）村、科克力干塔勒（</t>
    </r>
    <r>
      <rPr>
        <sz val="8"/>
        <color rgb="FF000000"/>
        <rFont val="Times New Roman"/>
        <charset val="134"/>
      </rPr>
      <t>6</t>
    </r>
    <r>
      <rPr>
        <sz val="8"/>
        <color rgb="FF000000"/>
        <rFont val="方正仿宋简体"/>
        <charset val="134"/>
      </rPr>
      <t>）村、夏喀勒阿瓦提</t>
    </r>
    <r>
      <rPr>
        <sz val="8"/>
        <color rgb="FF000000"/>
        <rFont val="Times New Roman"/>
        <charset val="134"/>
      </rPr>
      <t>(7)</t>
    </r>
    <r>
      <rPr>
        <sz val="8"/>
        <color rgb="FF000000"/>
        <rFont val="方正仿宋简体"/>
        <charset val="134"/>
      </rPr>
      <t>村、托格拉克（</t>
    </r>
    <r>
      <rPr>
        <sz val="8"/>
        <color rgb="FF000000"/>
        <rFont val="Times New Roman"/>
        <charset val="134"/>
      </rPr>
      <t>8</t>
    </r>
    <r>
      <rPr>
        <sz val="8"/>
        <color rgb="FF000000"/>
        <rFont val="方正仿宋简体"/>
        <charset val="134"/>
      </rPr>
      <t>）村、昆其布隆</t>
    </r>
    <r>
      <rPr>
        <sz val="8"/>
        <color rgb="FF000000"/>
        <rFont val="Times New Roman"/>
        <charset val="134"/>
      </rPr>
      <t>(9)</t>
    </r>
    <r>
      <rPr>
        <sz val="8"/>
        <color rgb="FF000000"/>
        <rFont val="方正仿宋简体"/>
        <charset val="134"/>
      </rPr>
      <t>村、库木萨热依（</t>
    </r>
    <r>
      <rPr>
        <sz val="8"/>
        <color rgb="FF000000"/>
        <rFont val="Times New Roman"/>
        <charset val="134"/>
      </rPr>
      <t>10</t>
    </r>
    <r>
      <rPr>
        <sz val="8"/>
        <color rgb="FF000000"/>
        <rFont val="方正仿宋简体"/>
        <charset val="134"/>
      </rPr>
      <t>）村、帕合米勒克</t>
    </r>
    <r>
      <rPr>
        <sz val="8"/>
        <color rgb="FF000000"/>
        <rFont val="Times New Roman"/>
        <charset val="134"/>
      </rPr>
      <t>(11)</t>
    </r>
    <r>
      <rPr>
        <sz val="8"/>
        <color rgb="FF000000"/>
        <rFont val="方正仿宋简体"/>
        <charset val="134"/>
      </rPr>
      <t>村、阿勒台开斯克</t>
    </r>
    <r>
      <rPr>
        <sz val="8"/>
        <color rgb="FF000000"/>
        <rFont val="Times New Roman"/>
        <charset val="134"/>
      </rPr>
      <t>(12)</t>
    </r>
    <r>
      <rPr>
        <sz val="8"/>
        <color rgb="FF000000"/>
        <rFont val="方正仿宋简体"/>
        <charset val="134"/>
      </rPr>
      <t>村、阿克墩结米（</t>
    </r>
    <r>
      <rPr>
        <sz val="8"/>
        <color rgb="FF000000"/>
        <rFont val="Times New Roman"/>
        <charset val="134"/>
      </rPr>
      <t>13</t>
    </r>
    <r>
      <rPr>
        <sz val="8"/>
        <color rgb="FF000000"/>
        <rFont val="方正仿宋简体"/>
        <charset val="134"/>
      </rPr>
      <t>）村、拜什吐普（</t>
    </r>
    <r>
      <rPr>
        <sz val="8"/>
        <color rgb="FF000000"/>
        <rFont val="Times New Roman"/>
        <charset val="134"/>
      </rPr>
      <t>15</t>
    </r>
    <r>
      <rPr>
        <sz val="8"/>
        <color rgb="FF000000"/>
        <rFont val="方正仿宋简体"/>
        <charset val="134"/>
      </rPr>
      <t>）村、赛克散塔勒（</t>
    </r>
    <r>
      <rPr>
        <sz val="8"/>
        <color rgb="FF000000"/>
        <rFont val="Times New Roman"/>
        <charset val="134"/>
      </rPr>
      <t>16</t>
    </r>
    <r>
      <rPr>
        <sz val="8"/>
        <color rgb="FF000000"/>
        <rFont val="方正仿宋简体"/>
        <charset val="134"/>
      </rPr>
      <t>）村、博孜艾日克（</t>
    </r>
    <r>
      <rPr>
        <sz val="8"/>
        <color rgb="FF000000"/>
        <rFont val="Times New Roman"/>
        <charset val="134"/>
      </rPr>
      <t>17</t>
    </r>
    <r>
      <rPr>
        <sz val="8"/>
        <color rgb="FF000000"/>
        <rFont val="方正仿宋简体"/>
        <charset val="134"/>
      </rPr>
      <t>）村、克亚克力克（</t>
    </r>
    <r>
      <rPr>
        <sz val="8"/>
        <color rgb="FF000000"/>
        <rFont val="Times New Roman"/>
        <charset val="134"/>
      </rPr>
      <t>19</t>
    </r>
    <r>
      <rPr>
        <sz val="8"/>
        <color rgb="FF000000"/>
        <rFont val="方正仿宋简体"/>
        <charset val="134"/>
      </rPr>
      <t>）村、库热木托格拉克（</t>
    </r>
    <r>
      <rPr>
        <sz val="8"/>
        <color rgb="FF000000"/>
        <rFont val="Times New Roman"/>
        <charset val="134"/>
      </rPr>
      <t>20</t>
    </r>
    <r>
      <rPr>
        <sz val="8"/>
        <color rgb="FF000000"/>
        <rFont val="方正仿宋简体"/>
        <charset val="134"/>
      </rPr>
      <t>）村、尧勒瓦斯阔坦（</t>
    </r>
    <r>
      <rPr>
        <sz val="8"/>
        <color rgb="FF000000"/>
        <rFont val="Times New Roman"/>
        <charset val="134"/>
      </rPr>
      <t>21</t>
    </r>
    <r>
      <rPr>
        <sz val="8"/>
        <color rgb="FF000000"/>
        <rFont val="方正仿宋简体"/>
        <charset val="134"/>
      </rPr>
      <t>）村、科台克力克（</t>
    </r>
    <r>
      <rPr>
        <sz val="8"/>
        <color rgb="FF000000"/>
        <rFont val="Times New Roman"/>
        <charset val="134"/>
      </rPr>
      <t>22</t>
    </r>
    <r>
      <rPr>
        <sz val="8"/>
        <color rgb="FF000000"/>
        <rFont val="方正仿宋简体"/>
        <charset val="134"/>
      </rPr>
      <t>）村、吾斯塘博依（</t>
    </r>
    <r>
      <rPr>
        <sz val="8"/>
        <color rgb="FF000000"/>
        <rFont val="Times New Roman"/>
        <charset val="134"/>
      </rPr>
      <t>1</t>
    </r>
    <r>
      <rPr>
        <sz val="8"/>
        <color rgb="FF000000"/>
        <rFont val="方正仿宋简体"/>
        <charset val="134"/>
      </rPr>
      <t>）社区、库勒贝希（</t>
    </r>
    <r>
      <rPr>
        <sz val="8"/>
        <color rgb="FF000000"/>
        <rFont val="Times New Roman"/>
        <charset val="134"/>
      </rPr>
      <t>2</t>
    </r>
    <r>
      <rPr>
        <sz val="8"/>
        <color rgb="FF000000"/>
        <rFont val="方正仿宋简体"/>
        <charset val="134"/>
      </rPr>
      <t>）社区、英巴扎（</t>
    </r>
    <r>
      <rPr>
        <sz val="8"/>
        <color rgb="FF000000"/>
        <rFont val="Times New Roman"/>
        <charset val="134"/>
      </rPr>
      <t>3</t>
    </r>
    <r>
      <rPr>
        <sz val="8"/>
        <color rgb="FF000000"/>
        <rFont val="方正仿宋简体"/>
        <charset val="134"/>
      </rPr>
      <t>）社区、科瑞克贝希（</t>
    </r>
    <r>
      <rPr>
        <sz val="8"/>
        <color rgb="FF000000"/>
        <rFont val="Times New Roman"/>
        <charset val="134"/>
      </rPr>
      <t>4</t>
    </r>
    <r>
      <rPr>
        <sz val="8"/>
        <color rgb="FF000000"/>
        <rFont val="方正仿宋简体"/>
        <charset val="134"/>
      </rPr>
      <t>）社区、英巴格</t>
    </r>
    <r>
      <rPr>
        <sz val="8"/>
        <color rgb="FF000000"/>
        <rFont val="Times New Roman"/>
        <charset val="134"/>
      </rPr>
      <t>(5)</t>
    </r>
    <r>
      <rPr>
        <sz val="8"/>
        <color rgb="FF000000"/>
        <rFont val="方正仿宋简体"/>
        <charset val="134"/>
      </rPr>
      <t>社区、达恰库勒（</t>
    </r>
    <r>
      <rPr>
        <sz val="8"/>
        <color rgb="FF000000"/>
        <rFont val="Times New Roman"/>
        <charset val="134"/>
      </rPr>
      <t>6</t>
    </r>
    <r>
      <rPr>
        <sz val="8"/>
        <color rgb="FF000000"/>
        <rFont val="方正仿宋简体"/>
        <charset val="134"/>
      </rPr>
      <t>）社区、胡木旦贝希（</t>
    </r>
    <r>
      <rPr>
        <sz val="8"/>
        <color rgb="FF000000"/>
        <rFont val="Times New Roman"/>
        <charset val="134"/>
      </rPr>
      <t>7</t>
    </r>
    <r>
      <rPr>
        <sz val="8"/>
        <color rgb="FF000000"/>
        <rFont val="方正仿宋简体"/>
        <charset val="134"/>
      </rPr>
      <t>）社区、阿依库勒（</t>
    </r>
    <r>
      <rPr>
        <sz val="8"/>
        <color rgb="FF000000"/>
        <rFont val="Times New Roman"/>
        <charset val="134"/>
      </rPr>
      <t>8</t>
    </r>
    <r>
      <rPr>
        <sz val="8"/>
        <color rgb="FF000000"/>
        <rFont val="方正仿宋简体"/>
        <charset val="134"/>
      </rPr>
      <t>）社区、夏勒力克</t>
    </r>
    <r>
      <rPr>
        <sz val="8"/>
        <color rgb="FF000000"/>
        <rFont val="Times New Roman"/>
        <charset val="134"/>
      </rPr>
      <t>(9)</t>
    </r>
    <r>
      <rPr>
        <sz val="8"/>
        <color rgb="FF000000"/>
        <rFont val="方正仿宋简体"/>
        <charset val="134"/>
      </rPr>
      <t>社区、墩买里（</t>
    </r>
    <r>
      <rPr>
        <sz val="8"/>
        <color rgb="FF000000"/>
        <rFont val="Times New Roman"/>
        <charset val="134"/>
      </rPr>
      <t>10</t>
    </r>
    <r>
      <rPr>
        <sz val="8"/>
        <color rgb="FF000000"/>
        <rFont val="方正仿宋简体"/>
        <charset val="134"/>
      </rPr>
      <t>）社区；阿克萨克马热勒乡喀马勒克（</t>
    </r>
    <r>
      <rPr>
        <sz val="8"/>
        <color rgb="FF000000"/>
        <rFont val="Times New Roman"/>
        <charset val="134"/>
      </rPr>
      <t>1</t>
    </r>
    <r>
      <rPr>
        <sz val="8"/>
        <color rgb="FF000000"/>
        <rFont val="方正仿宋简体"/>
        <charset val="134"/>
      </rPr>
      <t>）村、古再（</t>
    </r>
    <r>
      <rPr>
        <sz val="8"/>
        <color rgb="FF000000"/>
        <rFont val="Times New Roman"/>
        <charset val="134"/>
      </rPr>
      <t>7</t>
    </r>
    <r>
      <rPr>
        <sz val="8"/>
        <color rgb="FF000000"/>
        <rFont val="方正仿宋简体"/>
        <charset val="134"/>
      </rPr>
      <t>）村、亚松迪（</t>
    </r>
    <r>
      <rPr>
        <sz val="8"/>
        <color rgb="FF000000"/>
        <rFont val="Times New Roman"/>
        <charset val="134"/>
      </rPr>
      <t>9</t>
    </r>
    <r>
      <rPr>
        <sz val="8"/>
        <color rgb="FF000000"/>
        <rFont val="方正仿宋简体"/>
        <charset val="134"/>
      </rPr>
      <t>）村、库曲买贝希（</t>
    </r>
    <r>
      <rPr>
        <sz val="8"/>
        <color rgb="FF000000"/>
        <rFont val="Times New Roman"/>
        <charset val="134"/>
      </rPr>
      <t>20</t>
    </r>
    <r>
      <rPr>
        <sz val="8"/>
        <color rgb="FF000000"/>
        <rFont val="方正仿宋简体"/>
        <charset val="134"/>
      </rPr>
      <t>）村、夏马勒乡古勒巴格（</t>
    </r>
    <r>
      <rPr>
        <sz val="8"/>
        <color rgb="FF000000"/>
        <rFont val="Times New Roman"/>
        <charset val="134"/>
      </rPr>
      <t>3</t>
    </r>
    <r>
      <rPr>
        <sz val="8"/>
        <color rgb="FF000000"/>
        <rFont val="方正仿宋简体"/>
        <charset val="134"/>
      </rPr>
      <t>）村、英吾斯塘（</t>
    </r>
    <r>
      <rPr>
        <sz val="8"/>
        <color rgb="FF000000"/>
        <rFont val="Times New Roman"/>
        <charset val="134"/>
      </rPr>
      <t>4</t>
    </r>
    <r>
      <rPr>
        <sz val="8"/>
        <color rgb="FF000000"/>
        <rFont val="方正仿宋简体"/>
        <charset val="134"/>
      </rPr>
      <t>）村、阿克库勒（</t>
    </r>
    <r>
      <rPr>
        <sz val="8"/>
        <color rgb="FF000000"/>
        <rFont val="Times New Roman"/>
        <charset val="134"/>
      </rPr>
      <t>6</t>
    </r>
    <r>
      <rPr>
        <sz val="8"/>
        <color rgb="FF000000"/>
        <rFont val="方正仿宋简体"/>
        <charset val="134"/>
      </rPr>
      <t>）村、其汗宰（</t>
    </r>
    <r>
      <rPr>
        <sz val="8"/>
        <color rgb="FF000000"/>
        <rFont val="Times New Roman"/>
        <charset val="134"/>
      </rPr>
      <t>8</t>
    </r>
    <r>
      <rPr>
        <sz val="8"/>
        <color rgb="FF000000"/>
        <rFont val="方正仿宋简体"/>
        <charset val="134"/>
      </rPr>
      <t>）村、盖买（</t>
    </r>
    <r>
      <rPr>
        <sz val="8"/>
        <color rgb="FF000000"/>
        <rFont val="Times New Roman"/>
        <charset val="134"/>
      </rPr>
      <t>9</t>
    </r>
    <r>
      <rPr>
        <sz val="8"/>
        <color rgb="FF000000"/>
        <rFont val="方正仿宋简体"/>
        <charset val="134"/>
      </rPr>
      <t>）村、奇特（</t>
    </r>
    <r>
      <rPr>
        <sz val="8"/>
        <color rgb="FF000000"/>
        <rFont val="Times New Roman"/>
        <charset val="134"/>
      </rPr>
      <t>10</t>
    </r>
    <r>
      <rPr>
        <sz val="8"/>
        <color rgb="FF000000"/>
        <rFont val="方正仿宋简体"/>
        <charset val="134"/>
      </rPr>
      <t>）村、巴河湾（</t>
    </r>
    <r>
      <rPr>
        <sz val="8"/>
        <color rgb="FF000000"/>
        <rFont val="Times New Roman"/>
        <charset val="134"/>
      </rPr>
      <t>11</t>
    </r>
    <r>
      <rPr>
        <sz val="8"/>
        <color rgb="FF000000"/>
        <rFont val="方正仿宋简体"/>
        <charset val="134"/>
      </rPr>
      <t>）村、牧场（</t>
    </r>
    <r>
      <rPr>
        <sz val="8"/>
        <color rgb="FF000000"/>
        <rFont val="Times New Roman"/>
        <charset val="134"/>
      </rPr>
      <t>12</t>
    </r>
    <r>
      <rPr>
        <sz val="8"/>
        <color rgb="FF000000"/>
        <rFont val="方正仿宋简体"/>
        <charset val="134"/>
      </rPr>
      <t>）村；巴楚镇塞克散村；恰尔巴格乡恰尔巴格（</t>
    </r>
    <r>
      <rPr>
        <sz val="8"/>
        <color rgb="FF000000"/>
        <rFont val="Times New Roman"/>
        <charset val="134"/>
      </rPr>
      <t>1</t>
    </r>
    <r>
      <rPr>
        <sz val="8"/>
        <color rgb="FF000000"/>
        <rFont val="方正仿宋简体"/>
        <charset val="134"/>
      </rPr>
      <t>）村、达里亚博依（</t>
    </r>
    <r>
      <rPr>
        <sz val="8"/>
        <color rgb="FF000000"/>
        <rFont val="Times New Roman"/>
        <charset val="134"/>
      </rPr>
      <t>2</t>
    </r>
    <r>
      <rPr>
        <sz val="8"/>
        <color rgb="FF000000"/>
        <rFont val="方正仿宋简体"/>
        <charset val="134"/>
      </rPr>
      <t>）村、店阿勒迪（</t>
    </r>
    <r>
      <rPr>
        <sz val="8"/>
        <color rgb="FF000000"/>
        <rFont val="Times New Roman"/>
        <charset val="134"/>
      </rPr>
      <t>3</t>
    </r>
    <r>
      <rPr>
        <sz val="8"/>
        <color rgb="FF000000"/>
        <rFont val="方正仿宋简体"/>
        <charset val="134"/>
      </rPr>
      <t>）村、阿拉格尔买里（</t>
    </r>
    <r>
      <rPr>
        <sz val="8"/>
        <color rgb="FF000000"/>
        <rFont val="Times New Roman"/>
        <charset val="134"/>
      </rPr>
      <t>6</t>
    </r>
    <r>
      <rPr>
        <sz val="8"/>
        <color rgb="FF000000"/>
        <rFont val="方正仿宋简体"/>
        <charset val="134"/>
      </rPr>
      <t>）村、塔格阿勒迪（</t>
    </r>
    <r>
      <rPr>
        <sz val="8"/>
        <color rgb="FF000000"/>
        <rFont val="Times New Roman"/>
        <charset val="134"/>
      </rPr>
      <t>7</t>
    </r>
    <r>
      <rPr>
        <sz val="8"/>
        <color rgb="FF000000"/>
        <rFont val="方正仿宋简体"/>
        <charset val="134"/>
      </rPr>
      <t>）村、苏孜克阔里（</t>
    </r>
    <r>
      <rPr>
        <sz val="8"/>
        <color rgb="FF000000"/>
        <rFont val="Times New Roman"/>
        <charset val="134"/>
      </rPr>
      <t>9</t>
    </r>
    <r>
      <rPr>
        <sz val="8"/>
        <color rgb="FF000000"/>
        <rFont val="方正仿宋简体"/>
        <charset val="134"/>
      </rPr>
      <t>）村、奥依阔坦（</t>
    </r>
    <r>
      <rPr>
        <sz val="8"/>
        <color rgb="FF000000"/>
        <rFont val="Times New Roman"/>
        <charset val="134"/>
      </rPr>
      <t>11</t>
    </r>
    <r>
      <rPr>
        <sz val="8"/>
        <color rgb="FF000000"/>
        <rFont val="方正仿宋简体"/>
        <charset val="134"/>
      </rPr>
      <t>）村、其盖里克（</t>
    </r>
    <r>
      <rPr>
        <sz val="8"/>
        <color rgb="FF000000"/>
        <rFont val="Times New Roman"/>
        <charset val="134"/>
      </rPr>
      <t>12</t>
    </r>
    <r>
      <rPr>
        <sz val="8"/>
        <color rgb="FF000000"/>
        <rFont val="方正仿宋简体"/>
        <charset val="134"/>
      </rPr>
      <t>）村、且迪塔格（</t>
    </r>
    <r>
      <rPr>
        <sz val="8"/>
        <color rgb="FF000000"/>
        <rFont val="Times New Roman"/>
        <charset val="134"/>
      </rPr>
      <t>14</t>
    </r>
    <r>
      <rPr>
        <sz val="8"/>
        <color rgb="FF000000"/>
        <rFont val="方正仿宋简体"/>
        <charset val="134"/>
      </rPr>
      <t>）村、库木加依（</t>
    </r>
    <r>
      <rPr>
        <sz val="8"/>
        <color rgb="FF000000"/>
        <rFont val="Times New Roman"/>
        <charset val="134"/>
      </rPr>
      <t>17</t>
    </r>
    <r>
      <rPr>
        <sz val="8"/>
        <color rgb="FF000000"/>
        <rFont val="方正仿宋简体"/>
        <charset val="134"/>
      </rPr>
      <t>）村、墩买里（</t>
    </r>
    <r>
      <rPr>
        <sz val="8"/>
        <color rgb="FF000000"/>
        <rFont val="Times New Roman"/>
        <charset val="134"/>
      </rPr>
      <t>19</t>
    </r>
    <r>
      <rPr>
        <sz val="8"/>
        <color rgb="FF000000"/>
        <rFont val="方正仿宋简体"/>
        <charset val="134"/>
      </rPr>
      <t>）村；多来提巴格乡库如克铁热克（</t>
    </r>
    <r>
      <rPr>
        <sz val="8"/>
        <color rgb="FF000000"/>
        <rFont val="Times New Roman"/>
        <charset val="134"/>
      </rPr>
      <t>6</t>
    </r>
    <r>
      <rPr>
        <sz val="8"/>
        <color rgb="FF000000"/>
        <rFont val="方正仿宋简体"/>
        <charset val="134"/>
      </rPr>
      <t>）村、喀拉库勒诺（</t>
    </r>
    <r>
      <rPr>
        <sz val="8"/>
        <color rgb="FF000000"/>
        <rFont val="Times New Roman"/>
        <charset val="134"/>
      </rPr>
      <t>7</t>
    </r>
    <r>
      <rPr>
        <sz val="8"/>
        <color rgb="FF000000"/>
        <rFont val="方正仿宋简体"/>
        <charset val="134"/>
      </rPr>
      <t>）村、托帕（</t>
    </r>
    <r>
      <rPr>
        <sz val="8"/>
        <color rgb="FF000000"/>
        <rFont val="Times New Roman"/>
        <charset val="134"/>
      </rPr>
      <t>11</t>
    </r>
    <r>
      <rPr>
        <sz val="8"/>
        <color rgb="FF000000"/>
        <rFont val="方正仿宋简体"/>
        <charset val="134"/>
      </rPr>
      <t>）村、塔格吾斯塘（</t>
    </r>
    <r>
      <rPr>
        <sz val="8"/>
        <color rgb="FF000000"/>
        <rFont val="Times New Roman"/>
        <charset val="134"/>
      </rPr>
      <t>16</t>
    </r>
    <r>
      <rPr>
        <sz val="8"/>
        <color rgb="FF000000"/>
        <rFont val="方正仿宋简体"/>
        <charset val="134"/>
      </rPr>
      <t>）村</t>
    </r>
  </si>
  <si>
    <t>县住建局</t>
  </si>
  <si>
    <t>何扬驰</t>
  </si>
  <si>
    <r>
      <rPr>
        <sz val="10"/>
        <color rgb="FF000000"/>
        <rFont val="方正仿宋简体"/>
        <charset val="134"/>
      </rPr>
      <t>投资</t>
    </r>
    <r>
      <rPr>
        <sz val="10"/>
        <color rgb="FF000000"/>
        <rFont val="Times New Roman"/>
        <charset val="134"/>
      </rPr>
      <t>5570.25</t>
    </r>
    <r>
      <rPr>
        <sz val="10"/>
        <color rgb="FF000000"/>
        <rFont val="方正仿宋简体"/>
        <charset val="134"/>
      </rPr>
      <t>万元。</t>
    </r>
    <r>
      <rPr>
        <sz val="10"/>
        <color rgb="FF000000"/>
        <rFont val="Times New Roman"/>
        <charset val="134"/>
      </rPr>
      <t xml:space="preserve">
1.</t>
    </r>
    <r>
      <rPr>
        <sz val="10"/>
        <color rgb="FF000000"/>
        <rFont val="方正仿宋简体"/>
        <charset val="134"/>
      </rPr>
      <t>投资</t>
    </r>
    <r>
      <rPr>
        <sz val="10"/>
        <color rgb="FF000000"/>
        <rFont val="Times New Roman"/>
        <charset val="134"/>
      </rPr>
      <t>508.95</t>
    </r>
    <r>
      <rPr>
        <sz val="10"/>
        <color rgb="FF000000"/>
        <rFont val="方正仿宋简体"/>
        <charset val="134"/>
      </rPr>
      <t>万元，为改善我县</t>
    </r>
    <r>
      <rPr>
        <sz val="10"/>
        <color rgb="FF000000"/>
        <rFont val="Times New Roman"/>
        <charset val="134"/>
      </rPr>
      <t>3393</t>
    </r>
    <r>
      <rPr>
        <sz val="10"/>
        <color rgb="FF000000"/>
        <rFont val="方正仿宋简体"/>
        <charset val="134"/>
      </rPr>
      <t>户贫困户生活条件，提高生活质量，给予贫困户进行厨房改造补助，每户补助</t>
    </r>
    <r>
      <rPr>
        <sz val="10"/>
        <color rgb="FF000000"/>
        <rFont val="Times New Roman"/>
        <charset val="134"/>
      </rPr>
      <t>1500</t>
    </r>
    <r>
      <rPr>
        <sz val="10"/>
        <color rgb="FF000000"/>
        <rFont val="方正仿宋简体"/>
        <charset val="134"/>
      </rPr>
      <t>元，主要是厨房改造提升，按照有灶台、案台、柜体、餐桌、供电，其中：阿克萨克马热勒乡（</t>
    </r>
    <r>
      <rPr>
        <sz val="10"/>
        <color rgb="FF000000"/>
        <rFont val="Times New Roman"/>
        <charset val="134"/>
      </rPr>
      <t>78</t>
    </r>
    <r>
      <rPr>
        <sz val="10"/>
        <color rgb="FF000000"/>
        <rFont val="方正仿宋简体"/>
        <charset val="134"/>
      </rPr>
      <t>户）喀马勒克（</t>
    </r>
    <r>
      <rPr>
        <sz val="10"/>
        <color rgb="FF000000"/>
        <rFont val="Times New Roman"/>
        <charset val="134"/>
      </rPr>
      <t>1</t>
    </r>
    <r>
      <rPr>
        <sz val="10"/>
        <color rgb="FF000000"/>
        <rFont val="方正仿宋简体"/>
        <charset val="134"/>
      </rPr>
      <t>）村</t>
    </r>
    <r>
      <rPr>
        <sz val="10"/>
        <color rgb="FF000000"/>
        <rFont val="Times New Roman"/>
        <charset val="134"/>
      </rPr>
      <t>7</t>
    </r>
    <r>
      <rPr>
        <sz val="10"/>
        <color rgb="FF000000"/>
        <rFont val="方正仿宋简体"/>
        <charset val="134"/>
      </rPr>
      <t>户、古再（</t>
    </r>
    <r>
      <rPr>
        <sz val="10"/>
        <color rgb="FF000000"/>
        <rFont val="Times New Roman"/>
        <charset val="134"/>
      </rPr>
      <t>7</t>
    </r>
    <r>
      <rPr>
        <sz val="10"/>
        <color rgb="FF000000"/>
        <rFont val="方正仿宋简体"/>
        <charset val="134"/>
      </rPr>
      <t>）村</t>
    </r>
    <r>
      <rPr>
        <sz val="10"/>
        <color rgb="FF000000"/>
        <rFont val="Times New Roman"/>
        <charset val="134"/>
      </rPr>
      <t>6</t>
    </r>
    <r>
      <rPr>
        <sz val="10"/>
        <color rgb="FF000000"/>
        <rFont val="方正仿宋简体"/>
        <charset val="134"/>
      </rPr>
      <t>户、库曲买贝希（</t>
    </r>
    <r>
      <rPr>
        <sz val="10"/>
        <color rgb="FF000000"/>
        <rFont val="Times New Roman"/>
        <charset val="134"/>
      </rPr>
      <t>20</t>
    </r>
    <r>
      <rPr>
        <sz val="10"/>
        <color rgb="FF000000"/>
        <rFont val="方正仿宋简体"/>
        <charset val="134"/>
      </rPr>
      <t>）村</t>
    </r>
    <r>
      <rPr>
        <sz val="10"/>
        <color rgb="FF000000"/>
        <rFont val="Times New Roman"/>
        <charset val="134"/>
      </rPr>
      <t>65</t>
    </r>
    <r>
      <rPr>
        <sz val="10"/>
        <color rgb="FF000000"/>
        <rFont val="方正仿宋简体"/>
        <charset val="134"/>
      </rPr>
      <t>户；巴楚镇幸福园社区</t>
    </r>
    <r>
      <rPr>
        <sz val="10"/>
        <color rgb="FF000000"/>
        <rFont val="Times New Roman"/>
        <charset val="134"/>
      </rPr>
      <t>120</t>
    </r>
    <r>
      <rPr>
        <sz val="10"/>
        <color rgb="FF000000"/>
        <rFont val="方正仿宋简体"/>
        <charset val="134"/>
      </rPr>
      <t>户；多来提巴格乡（</t>
    </r>
    <r>
      <rPr>
        <sz val="10"/>
        <color rgb="FF000000"/>
        <rFont val="Times New Roman"/>
        <charset val="134"/>
      </rPr>
      <t>752</t>
    </r>
    <r>
      <rPr>
        <sz val="10"/>
        <color rgb="FF000000"/>
        <rFont val="方正仿宋简体"/>
        <charset val="134"/>
      </rPr>
      <t>户）恰江（</t>
    </r>
    <r>
      <rPr>
        <sz val="10"/>
        <color rgb="FF000000"/>
        <rFont val="Times New Roman"/>
        <charset val="134"/>
      </rPr>
      <t>4</t>
    </r>
    <r>
      <rPr>
        <sz val="10"/>
        <color rgb="FF000000"/>
        <rFont val="方正仿宋简体"/>
        <charset val="134"/>
      </rPr>
      <t>）村</t>
    </r>
    <r>
      <rPr>
        <sz val="10"/>
        <color rgb="FF000000"/>
        <rFont val="Times New Roman"/>
        <charset val="134"/>
      </rPr>
      <t>266</t>
    </r>
    <r>
      <rPr>
        <sz val="10"/>
        <color rgb="FF000000"/>
        <rFont val="方正仿宋简体"/>
        <charset val="134"/>
      </rPr>
      <t>户、库如克铁热克（</t>
    </r>
    <r>
      <rPr>
        <sz val="10"/>
        <color rgb="FF000000"/>
        <rFont val="Times New Roman"/>
        <charset val="134"/>
      </rPr>
      <t>6</t>
    </r>
    <r>
      <rPr>
        <sz val="10"/>
        <color rgb="FF000000"/>
        <rFont val="方正仿宋简体"/>
        <charset val="134"/>
      </rPr>
      <t>）村</t>
    </r>
    <r>
      <rPr>
        <sz val="10"/>
        <color rgb="FF000000"/>
        <rFont val="Times New Roman"/>
        <charset val="134"/>
      </rPr>
      <t>84</t>
    </r>
    <r>
      <rPr>
        <sz val="10"/>
        <color rgb="FF000000"/>
        <rFont val="方正仿宋简体"/>
        <charset val="134"/>
      </rPr>
      <t>户、喀拉库勒诺（</t>
    </r>
    <r>
      <rPr>
        <sz val="10"/>
        <color rgb="FF000000"/>
        <rFont val="Times New Roman"/>
        <charset val="134"/>
      </rPr>
      <t>7</t>
    </r>
    <r>
      <rPr>
        <sz val="10"/>
        <color rgb="FF000000"/>
        <rFont val="方正仿宋简体"/>
        <charset val="134"/>
      </rPr>
      <t>）村</t>
    </r>
    <r>
      <rPr>
        <sz val="10"/>
        <color rgb="FF000000"/>
        <rFont val="Times New Roman"/>
        <charset val="134"/>
      </rPr>
      <t>160</t>
    </r>
    <r>
      <rPr>
        <sz val="10"/>
        <color rgb="FF000000"/>
        <rFont val="方正仿宋简体"/>
        <charset val="134"/>
      </rPr>
      <t>户、叶坎买里斯（</t>
    </r>
    <r>
      <rPr>
        <sz val="10"/>
        <color rgb="FF000000"/>
        <rFont val="Times New Roman"/>
        <charset val="134"/>
      </rPr>
      <t>15</t>
    </r>
    <r>
      <rPr>
        <sz val="10"/>
        <color rgb="FF000000"/>
        <rFont val="方正仿宋简体"/>
        <charset val="134"/>
      </rPr>
      <t>）村</t>
    </r>
    <r>
      <rPr>
        <sz val="10"/>
        <color rgb="FF000000"/>
        <rFont val="Times New Roman"/>
        <charset val="134"/>
      </rPr>
      <t>240</t>
    </r>
    <r>
      <rPr>
        <sz val="10"/>
        <color rgb="FF000000"/>
        <rFont val="方正仿宋简体"/>
        <charset val="134"/>
      </rPr>
      <t>户、塔格吾斯塘（</t>
    </r>
    <r>
      <rPr>
        <sz val="10"/>
        <color rgb="FF000000"/>
        <rFont val="Times New Roman"/>
        <charset val="134"/>
      </rPr>
      <t>16</t>
    </r>
    <r>
      <rPr>
        <sz val="10"/>
        <color rgb="FF000000"/>
        <rFont val="方正仿宋简体"/>
        <charset val="134"/>
      </rPr>
      <t>）村</t>
    </r>
    <r>
      <rPr>
        <sz val="10"/>
        <color rgb="FF000000"/>
        <rFont val="Times New Roman"/>
        <charset val="134"/>
      </rPr>
      <t>2</t>
    </r>
    <r>
      <rPr>
        <sz val="10"/>
        <color rgb="FF000000"/>
        <rFont val="方正仿宋简体"/>
        <charset val="134"/>
      </rPr>
      <t>户；阿瓦提镇（</t>
    </r>
    <r>
      <rPr>
        <sz val="10"/>
        <color rgb="FF000000"/>
        <rFont val="Times New Roman"/>
        <charset val="134"/>
      </rPr>
      <t>159</t>
    </r>
    <r>
      <rPr>
        <sz val="10"/>
        <color rgb="FF000000"/>
        <rFont val="方正仿宋简体"/>
        <charset val="134"/>
      </rPr>
      <t>户）库勒博依（</t>
    </r>
    <r>
      <rPr>
        <sz val="10"/>
        <color rgb="FF000000"/>
        <rFont val="Times New Roman"/>
        <charset val="134"/>
      </rPr>
      <t>16</t>
    </r>
    <r>
      <rPr>
        <sz val="10"/>
        <color rgb="FF000000"/>
        <rFont val="方正仿宋简体"/>
        <charset val="134"/>
      </rPr>
      <t>）村</t>
    </r>
    <r>
      <rPr>
        <sz val="10"/>
        <color rgb="FF000000"/>
        <rFont val="Times New Roman"/>
        <charset val="134"/>
      </rPr>
      <t>100</t>
    </r>
    <r>
      <rPr>
        <sz val="10"/>
        <color rgb="FF000000"/>
        <rFont val="方正仿宋简体"/>
        <charset val="134"/>
      </rPr>
      <t>户、木尼伯提（</t>
    </r>
    <r>
      <rPr>
        <sz val="10"/>
        <color rgb="FF000000"/>
        <rFont val="Times New Roman"/>
        <charset val="134"/>
      </rPr>
      <t>17</t>
    </r>
    <r>
      <rPr>
        <sz val="10"/>
        <color rgb="FF000000"/>
        <rFont val="方正仿宋简体"/>
        <charset val="134"/>
      </rPr>
      <t>）村</t>
    </r>
    <r>
      <rPr>
        <sz val="10"/>
        <color rgb="FF000000"/>
        <rFont val="Times New Roman"/>
        <charset val="134"/>
      </rPr>
      <t>56</t>
    </r>
    <r>
      <rPr>
        <sz val="10"/>
        <color rgb="FF000000"/>
        <rFont val="方正仿宋简体"/>
        <charset val="134"/>
      </rPr>
      <t>户、达吾孜库木（</t>
    </r>
    <r>
      <rPr>
        <sz val="10"/>
        <color rgb="FF000000"/>
        <rFont val="Times New Roman"/>
        <charset val="134"/>
      </rPr>
      <t>20</t>
    </r>
    <r>
      <rPr>
        <sz val="10"/>
        <color rgb="FF000000"/>
        <rFont val="方正仿宋简体"/>
        <charset val="134"/>
      </rPr>
      <t>）村</t>
    </r>
    <r>
      <rPr>
        <sz val="10"/>
        <color rgb="FF000000"/>
        <rFont val="Times New Roman"/>
        <charset val="134"/>
      </rPr>
      <t>3</t>
    </r>
    <r>
      <rPr>
        <sz val="10"/>
        <color rgb="FF000000"/>
        <rFont val="方正仿宋简体"/>
        <charset val="134"/>
      </rPr>
      <t>户；色力布亚镇（</t>
    </r>
    <r>
      <rPr>
        <sz val="10"/>
        <color rgb="FF000000"/>
        <rFont val="Times New Roman"/>
        <charset val="134"/>
      </rPr>
      <t>34</t>
    </r>
    <r>
      <rPr>
        <sz val="10"/>
        <color rgb="FF000000"/>
        <rFont val="方正仿宋简体"/>
        <charset val="134"/>
      </rPr>
      <t>户）夏喀拉阿瓦提（</t>
    </r>
    <r>
      <rPr>
        <sz val="10"/>
        <color rgb="FF000000"/>
        <rFont val="Times New Roman"/>
        <charset val="134"/>
      </rPr>
      <t>7</t>
    </r>
    <r>
      <rPr>
        <sz val="10"/>
        <color rgb="FF000000"/>
        <rFont val="方正仿宋简体"/>
        <charset val="134"/>
      </rPr>
      <t>）村</t>
    </r>
    <r>
      <rPr>
        <sz val="10"/>
        <color rgb="FF000000"/>
        <rFont val="Times New Roman"/>
        <charset val="134"/>
      </rPr>
      <t>14</t>
    </r>
    <r>
      <rPr>
        <sz val="10"/>
        <color rgb="FF000000"/>
        <rFont val="方正仿宋简体"/>
        <charset val="134"/>
      </rPr>
      <t>户、达恰库勒（</t>
    </r>
    <r>
      <rPr>
        <sz val="10"/>
        <color rgb="FF000000"/>
        <rFont val="Times New Roman"/>
        <charset val="134"/>
      </rPr>
      <t>6</t>
    </r>
    <r>
      <rPr>
        <sz val="10"/>
        <color rgb="FF000000"/>
        <rFont val="方正仿宋简体"/>
        <charset val="134"/>
      </rPr>
      <t>）社区</t>
    </r>
    <r>
      <rPr>
        <sz val="10"/>
        <color rgb="FF000000"/>
        <rFont val="Times New Roman"/>
        <charset val="134"/>
      </rPr>
      <t>18</t>
    </r>
    <r>
      <rPr>
        <sz val="10"/>
        <color rgb="FF000000"/>
        <rFont val="方正仿宋简体"/>
        <charset val="134"/>
      </rPr>
      <t>户、阿依库勒（</t>
    </r>
    <r>
      <rPr>
        <sz val="10"/>
        <color rgb="FF000000"/>
        <rFont val="Times New Roman"/>
        <charset val="134"/>
      </rPr>
      <t>8</t>
    </r>
    <r>
      <rPr>
        <sz val="10"/>
        <color rgb="FF000000"/>
        <rFont val="方正仿宋简体"/>
        <charset val="134"/>
      </rPr>
      <t>）社区</t>
    </r>
    <r>
      <rPr>
        <sz val="10"/>
        <color rgb="FF000000"/>
        <rFont val="Times New Roman"/>
        <charset val="134"/>
      </rPr>
      <t>2</t>
    </r>
    <r>
      <rPr>
        <sz val="10"/>
        <color rgb="FF000000"/>
        <rFont val="方正仿宋简体"/>
        <charset val="134"/>
      </rPr>
      <t>户。琼库尔恰克乡（</t>
    </r>
    <r>
      <rPr>
        <sz val="10"/>
        <color rgb="FF000000"/>
        <rFont val="Times New Roman"/>
        <charset val="134"/>
      </rPr>
      <t>1548</t>
    </r>
    <r>
      <rPr>
        <sz val="10"/>
        <color rgb="FF000000"/>
        <rFont val="方正仿宋简体"/>
        <charset val="134"/>
      </rPr>
      <t>户）玉祖木吕克巴格（</t>
    </r>
    <r>
      <rPr>
        <sz val="10"/>
        <color rgb="FF000000"/>
        <rFont val="Times New Roman"/>
        <charset val="134"/>
      </rPr>
      <t>1</t>
    </r>
    <r>
      <rPr>
        <sz val="10"/>
        <color rgb="FF000000"/>
        <rFont val="方正仿宋简体"/>
        <charset val="134"/>
      </rPr>
      <t>）村</t>
    </r>
    <r>
      <rPr>
        <sz val="10"/>
        <color rgb="FF000000"/>
        <rFont val="Times New Roman"/>
        <charset val="134"/>
      </rPr>
      <t>1</t>
    </r>
    <r>
      <rPr>
        <sz val="10"/>
        <color rgb="FF000000"/>
        <rFont val="方正仿宋简体"/>
        <charset val="134"/>
      </rPr>
      <t>户、苏外提其买里（</t>
    </r>
    <r>
      <rPr>
        <sz val="10"/>
        <color rgb="FF000000"/>
        <rFont val="Times New Roman"/>
        <charset val="134"/>
      </rPr>
      <t>2</t>
    </r>
    <r>
      <rPr>
        <sz val="10"/>
        <color rgb="FF000000"/>
        <rFont val="方正仿宋简体"/>
        <charset val="134"/>
      </rPr>
      <t>）村</t>
    </r>
    <r>
      <rPr>
        <sz val="10"/>
        <color rgb="FF000000"/>
        <rFont val="Times New Roman"/>
        <charset val="134"/>
      </rPr>
      <t>38</t>
    </r>
    <r>
      <rPr>
        <sz val="10"/>
        <color rgb="FF000000"/>
        <rFont val="方正仿宋简体"/>
        <charset val="134"/>
      </rPr>
      <t>户、阔纳琼库尔恰克（</t>
    </r>
    <r>
      <rPr>
        <sz val="10"/>
        <color rgb="FF000000"/>
        <rFont val="Times New Roman"/>
        <charset val="134"/>
      </rPr>
      <t>3</t>
    </r>
    <r>
      <rPr>
        <sz val="10"/>
        <color rgb="FF000000"/>
        <rFont val="方正仿宋简体"/>
        <charset val="134"/>
      </rPr>
      <t>）村</t>
    </r>
    <r>
      <rPr>
        <sz val="10"/>
        <color rgb="FF000000"/>
        <rFont val="Times New Roman"/>
        <charset val="134"/>
      </rPr>
      <t>133</t>
    </r>
    <r>
      <rPr>
        <sz val="10"/>
        <color rgb="FF000000"/>
        <rFont val="方正仿宋简体"/>
        <charset val="134"/>
      </rPr>
      <t>户、巴扎加米（</t>
    </r>
    <r>
      <rPr>
        <sz val="10"/>
        <color rgb="FF000000"/>
        <rFont val="Times New Roman"/>
        <charset val="134"/>
      </rPr>
      <t>4</t>
    </r>
    <r>
      <rPr>
        <sz val="10"/>
        <color rgb="FF000000"/>
        <rFont val="方正仿宋简体"/>
        <charset val="134"/>
      </rPr>
      <t>）村</t>
    </r>
    <r>
      <rPr>
        <sz val="10"/>
        <color rgb="FF000000"/>
        <rFont val="Times New Roman"/>
        <charset val="134"/>
      </rPr>
      <t>36</t>
    </r>
    <r>
      <rPr>
        <sz val="10"/>
        <color rgb="FF000000"/>
        <rFont val="方正仿宋简体"/>
        <charset val="134"/>
      </rPr>
      <t>户、格什勒克（</t>
    </r>
    <r>
      <rPr>
        <sz val="10"/>
        <color rgb="FF000000"/>
        <rFont val="Times New Roman"/>
        <charset val="134"/>
      </rPr>
      <t>5</t>
    </r>
    <r>
      <rPr>
        <sz val="10"/>
        <color rgb="FF000000"/>
        <rFont val="方正仿宋简体"/>
        <charset val="134"/>
      </rPr>
      <t>）村</t>
    </r>
    <r>
      <rPr>
        <sz val="10"/>
        <color rgb="FF000000"/>
        <rFont val="Times New Roman"/>
        <charset val="134"/>
      </rPr>
      <t>2</t>
    </r>
    <r>
      <rPr>
        <sz val="10"/>
        <color rgb="FF000000"/>
        <rFont val="方正仿宋简体"/>
        <charset val="134"/>
      </rPr>
      <t>户、吐格曼贝希（</t>
    </r>
    <r>
      <rPr>
        <sz val="10"/>
        <color rgb="FF000000"/>
        <rFont val="Times New Roman"/>
        <charset val="134"/>
      </rPr>
      <t>6</t>
    </r>
    <r>
      <rPr>
        <sz val="10"/>
        <color rgb="FF000000"/>
        <rFont val="方正仿宋简体"/>
        <charset val="134"/>
      </rPr>
      <t>）村</t>
    </r>
    <r>
      <rPr>
        <sz val="10"/>
        <color rgb="FF000000"/>
        <rFont val="Times New Roman"/>
        <charset val="134"/>
      </rPr>
      <t>7</t>
    </r>
    <r>
      <rPr>
        <sz val="10"/>
        <color rgb="FF000000"/>
        <rFont val="方正仿宋简体"/>
        <charset val="134"/>
      </rPr>
      <t>户、英巴扎</t>
    </r>
    <r>
      <rPr>
        <sz val="10"/>
        <color rgb="FF000000"/>
        <rFont val="Times New Roman"/>
        <charset val="134"/>
      </rPr>
      <t>(8</t>
    </r>
    <r>
      <rPr>
        <sz val="10"/>
        <color rgb="FF000000"/>
        <rFont val="方正仿宋简体"/>
        <charset val="134"/>
      </rPr>
      <t>）村</t>
    </r>
    <r>
      <rPr>
        <sz val="10"/>
        <color rgb="FF000000"/>
        <rFont val="Times New Roman"/>
        <charset val="134"/>
      </rPr>
      <t>112</t>
    </r>
    <r>
      <rPr>
        <sz val="10"/>
        <color rgb="FF000000"/>
        <rFont val="方正仿宋简体"/>
        <charset val="134"/>
      </rPr>
      <t>户、塔勒克（</t>
    </r>
    <r>
      <rPr>
        <sz val="10"/>
        <color rgb="FF000000"/>
        <rFont val="Times New Roman"/>
        <charset val="134"/>
      </rPr>
      <t>9</t>
    </r>
    <r>
      <rPr>
        <sz val="10"/>
        <color rgb="FF000000"/>
        <rFont val="方正仿宋简体"/>
        <charset val="134"/>
      </rPr>
      <t>）村</t>
    </r>
    <r>
      <rPr>
        <sz val="10"/>
        <color rgb="FF000000"/>
        <rFont val="Times New Roman"/>
        <charset val="134"/>
      </rPr>
      <t>40</t>
    </r>
    <r>
      <rPr>
        <sz val="10"/>
        <color rgb="FF000000"/>
        <rFont val="方正仿宋简体"/>
        <charset val="134"/>
      </rPr>
      <t>户、赛克散库足克（</t>
    </r>
    <r>
      <rPr>
        <sz val="10"/>
        <color rgb="FF000000"/>
        <rFont val="Times New Roman"/>
        <charset val="134"/>
      </rPr>
      <t>13</t>
    </r>
    <r>
      <rPr>
        <sz val="10"/>
        <color rgb="FF000000"/>
        <rFont val="方正仿宋简体"/>
        <charset val="134"/>
      </rPr>
      <t>）村</t>
    </r>
    <r>
      <rPr>
        <sz val="10"/>
        <color rgb="FF000000"/>
        <rFont val="Times New Roman"/>
        <charset val="134"/>
      </rPr>
      <t>113</t>
    </r>
    <r>
      <rPr>
        <sz val="10"/>
        <color rgb="FF000000"/>
        <rFont val="方正仿宋简体"/>
        <charset val="134"/>
      </rPr>
      <t>户、巴格托格拉克（</t>
    </r>
    <r>
      <rPr>
        <sz val="10"/>
        <color rgb="FF000000"/>
        <rFont val="Times New Roman"/>
        <charset val="134"/>
      </rPr>
      <t>14</t>
    </r>
    <r>
      <rPr>
        <sz val="10"/>
        <color rgb="FF000000"/>
        <rFont val="方正仿宋简体"/>
        <charset val="134"/>
      </rPr>
      <t>）村</t>
    </r>
    <r>
      <rPr>
        <sz val="10"/>
        <color rgb="FF000000"/>
        <rFont val="Times New Roman"/>
        <charset val="134"/>
      </rPr>
      <t>166</t>
    </r>
    <r>
      <rPr>
        <sz val="10"/>
        <color rgb="FF000000"/>
        <rFont val="方正仿宋简体"/>
        <charset val="134"/>
      </rPr>
      <t>户、阿克托格拉克（</t>
    </r>
    <r>
      <rPr>
        <sz val="10"/>
        <color rgb="FF000000"/>
        <rFont val="Times New Roman"/>
        <charset val="134"/>
      </rPr>
      <t>16</t>
    </r>
    <r>
      <rPr>
        <sz val="10"/>
        <color rgb="FF000000"/>
        <rFont val="方正仿宋简体"/>
        <charset val="134"/>
      </rPr>
      <t>）村</t>
    </r>
    <r>
      <rPr>
        <sz val="10"/>
        <color rgb="FF000000"/>
        <rFont val="Times New Roman"/>
        <charset val="134"/>
      </rPr>
      <t>279</t>
    </r>
    <r>
      <rPr>
        <sz val="10"/>
        <color rgb="FF000000"/>
        <rFont val="方正仿宋简体"/>
        <charset val="134"/>
      </rPr>
      <t>户、吾斯塘博依（</t>
    </r>
    <r>
      <rPr>
        <sz val="10"/>
        <color rgb="FF000000"/>
        <rFont val="Times New Roman"/>
        <charset val="134"/>
      </rPr>
      <t>18</t>
    </r>
    <r>
      <rPr>
        <sz val="10"/>
        <color rgb="FF000000"/>
        <rFont val="方正仿宋简体"/>
        <charset val="134"/>
      </rPr>
      <t>）村</t>
    </r>
    <r>
      <rPr>
        <sz val="10"/>
        <color rgb="FF000000"/>
        <rFont val="Times New Roman"/>
        <charset val="134"/>
      </rPr>
      <t>94</t>
    </r>
    <r>
      <rPr>
        <sz val="10"/>
        <color rgb="FF000000"/>
        <rFont val="方正仿宋简体"/>
        <charset val="134"/>
      </rPr>
      <t>户、且克且克（</t>
    </r>
    <r>
      <rPr>
        <sz val="10"/>
        <color rgb="FF000000"/>
        <rFont val="Times New Roman"/>
        <charset val="134"/>
      </rPr>
      <t>19</t>
    </r>
    <r>
      <rPr>
        <sz val="10"/>
        <color rgb="FF000000"/>
        <rFont val="方正仿宋简体"/>
        <charset val="134"/>
      </rPr>
      <t>）村</t>
    </r>
    <r>
      <rPr>
        <sz val="10"/>
        <color rgb="FF000000"/>
        <rFont val="Times New Roman"/>
        <charset val="134"/>
      </rPr>
      <t>123</t>
    </r>
    <r>
      <rPr>
        <sz val="10"/>
        <color rgb="FF000000"/>
        <rFont val="方正仿宋简体"/>
        <charset val="134"/>
      </rPr>
      <t>户、塔什郎托格拉克（</t>
    </r>
    <r>
      <rPr>
        <sz val="10"/>
        <color rgb="FF000000"/>
        <rFont val="Times New Roman"/>
        <charset val="134"/>
      </rPr>
      <t>22</t>
    </r>
    <r>
      <rPr>
        <sz val="10"/>
        <color rgb="FF000000"/>
        <rFont val="方正仿宋简体"/>
        <charset val="134"/>
      </rPr>
      <t>）村</t>
    </r>
    <r>
      <rPr>
        <sz val="10"/>
        <color rgb="FF000000"/>
        <rFont val="Times New Roman"/>
        <charset val="134"/>
      </rPr>
      <t>1</t>
    </r>
    <r>
      <rPr>
        <sz val="10"/>
        <color rgb="FF000000"/>
        <rFont val="方正仿宋简体"/>
        <charset val="134"/>
      </rPr>
      <t>户、希庞（</t>
    </r>
    <r>
      <rPr>
        <sz val="10"/>
        <color rgb="FF000000"/>
        <rFont val="Times New Roman"/>
        <charset val="134"/>
      </rPr>
      <t>24</t>
    </r>
    <r>
      <rPr>
        <sz val="10"/>
        <color rgb="FF000000"/>
        <rFont val="方正仿宋简体"/>
        <charset val="134"/>
      </rPr>
      <t>）村</t>
    </r>
    <r>
      <rPr>
        <sz val="10"/>
        <color rgb="FF000000"/>
        <rFont val="Times New Roman"/>
        <charset val="134"/>
      </rPr>
      <t>14</t>
    </r>
    <r>
      <rPr>
        <sz val="10"/>
        <color rgb="FF000000"/>
        <rFont val="方正仿宋简体"/>
        <charset val="134"/>
      </rPr>
      <t>户、木尕勒（</t>
    </r>
    <r>
      <rPr>
        <sz val="10"/>
        <color rgb="FF000000"/>
        <rFont val="Times New Roman"/>
        <charset val="134"/>
      </rPr>
      <t>26</t>
    </r>
    <r>
      <rPr>
        <sz val="10"/>
        <color rgb="FF000000"/>
        <rFont val="方正仿宋简体"/>
        <charset val="134"/>
      </rPr>
      <t>）村</t>
    </r>
    <r>
      <rPr>
        <sz val="10"/>
        <color rgb="FF000000"/>
        <rFont val="Times New Roman"/>
        <charset val="134"/>
      </rPr>
      <t>150</t>
    </r>
    <r>
      <rPr>
        <sz val="10"/>
        <color rgb="FF000000"/>
        <rFont val="方正仿宋简体"/>
        <charset val="134"/>
      </rPr>
      <t>户、拱拜孜（</t>
    </r>
    <r>
      <rPr>
        <sz val="10"/>
        <color rgb="FF000000"/>
        <rFont val="Times New Roman"/>
        <charset val="134"/>
      </rPr>
      <t>28</t>
    </r>
    <r>
      <rPr>
        <sz val="10"/>
        <color rgb="FF000000"/>
        <rFont val="方正仿宋简体"/>
        <charset val="134"/>
      </rPr>
      <t>）村</t>
    </r>
    <r>
      <rPr>
        <sz val="10"/>
        <color rgb="FF000000"/>
        <rFont val="Times New Roman"/>
        <charset val="134"/>
      </rPr>
      <t>101</t>
    </r>
    <r>
      <rPr>
        <sz val="10"/>
        <color rgb="FF000000"/>
        <rFont val="方正仿宋简体"/>
        <charset val="134"/>
      </rPr>
      <t>户、温阿勒台库什（</t>
    </r>
    <r>
      <rPr>
        <sz val="10"/>
        <color rgb="FF000000"/>
        <rFont val="Times New Roman"/>
        <charset val="134"/>
      </rPr>
      <t>29</t>
    </r>
    <r>
      <rPr>
        <sz val="10"/>
        <color rgb="FF000000"/>
        <rFont val="方正仿宋简体"/>
        <charset val="134"/>
      </rPr>
      <t>）村</t>
    </r>
    <r>
      <rPr>
        <sz val="10"/>
        <color rgb="FF000000"/>
        <rFont val="Times New Roman"/>
        <charset val="134"/>
      </rPr>
      <t>2</t>
    </r>
    <r>
      <rPr>
        <sz val="10"/>
        <color rgb="FF000000"/>
        <rFont val="方正仿宋简体"/>
        <charset val="134"/>
      </rPr>
      <t>户、铁日木（</t>
    </r>
    <r>
      <rPr>
        <sz val="10"/>
        <color rgb="FF000000"/>
        <rFont val="Times New Roman"/>
        <charset val="134"/>
      </rPr>
      <t>30</t>
    </r>
    <r>
      <rPr>
        <sz val="10"/>
        <color rgb="FF000000"/>
        <rFont val="方正仿宋简体"/>
        <charset val="134"/>
      </rPr>
      <t>）村</t>
    </r>
    <r>
      <rPr>
        <sz val="10"/>
        <color rgb="FF000000"/>
        <rFont val="Times New Roman"/>
        <charset val="134"/>
      </rPr>
      <t>34</t>
    </r>
    <r>
      <rPr>
        <sz val="10"/>
        <color rgb="FF000000"/>
        <rFont val="方正仿宋简体"/>
        <charset val="134"/>
      </rPr>
      <t>户、其乃巴格（</t>
    </r>
    <r>
      <rPr>
        <sz val="10"/>
        <color rgb="FF000000"/>
        <rFont val="Times New Roman"/>
        <charset val="134"/>
      </rPr>
      <t>31</t>
    </r>
    <r>
      <rPr>
        <sz val="10"/>
        <color rgb="FF000000"/>
        <rFont val="方正仿宋简体"/>
        <charset val="134"/>
      </rPr>
      <t>）村</t>
    </r>
    <r>
      <rPr>
        <sz val="10"/>
        <color rgb="FF000000"/>
        <rFont val="Times New Roman"/>
        <charset val="134"/>
      </rPr>
      <t>102</t>
    </r>
    <r>
      <rPr>
        <sz val="10"/>
        <color rgb="FF000000"/>
        <rFont val="方正仿宋简体"/>
        <charset val="134"/>
      </rPr>
      <t>户；阿拉格尔乡（</t>
    </r>
    <r>
      <rPr>
        <sz val="10"/>
        <color rgb="FF000000"/>
        <rFont val="Times New Roman"/>
        <charset val="134"/>
      </rPr>
      <t>340</t>
    </r>
    <r>
      <rPr>
        <sz val="10"/>
        <color rgb="FF000000"/>
        <rFont val="方正仿宋简体"/>
        <charset val="134"/>
      </rPr>
      <t>户）阿瓦提（</t>
    </r>
    <r>
      <rPr>
        <sz val="10"/>
        <color rgb="FF000000"/>
        <rFont val="Times New Roman"/>
        <charset val="134"/>
      </rPr>
      <t>6</t>
    </r>
    <r>
      <rPr>
        <sz val="10"/>
        <color rgb="FF000000"/>
        <rFont val="方正仿宋简体"/>
        <charset val="134"/>
      </rPr>
      <t>）村</t>
    </r>
    <r>
      <rPr>
        <sz val="10"/>
        <color rgb="FF000000"/>
        <rFont val="Times New Roman"/>
        <charset val="134"/>
      </rPr>
      <t>120</t>
    </r>
    <r>
      <rPr>
        <sz val="10"/>
        <color rgb="FF000000"/>
        <rFont val="方正仿宋简体"/>
        <charset val="134"/>
      </rPr>
      <t>户、其干布拉克（</t>
    </r>
    <r>
      <rPr>
        <sz val="10"/>
        <color rgb="FF000000"/>
        <rFont val="Times New Roman"/>
        <charset val="134"/>
      </rPr>
      <t>9</t>
    </r>
    <r>
      <rPr>
        <sz val="10"/>
        <color rgb="FF000000"/>
        <rFont val="方正仿宋简体"/>
        <charset val="134"/>
      </rPr>
      <t>）村</t>
    </r>
    <r>
      <rPr>
        <sz val="10"/>
        <color rgb="FF000000"/>
        <rFont val="Times New Roman"/>
        <charset val="134"/>
      </rPr>
      <t>20</t>
    </r>
    <r>
      <rPr>
        <sz val="10"/>
        <color rgb="FF000000"/>
        <rFont val="方正仿宋简体"/>
        <charset val="134"/>
      </rPr>
      <t>户、喀拉艾肯（</t>
    </r>
    <r>
      <rPr>
        <sz val="10"/>
        <color rgb="FF000000"/>
        <rFont val="Times New Roman"/>
        <charset val="134"/>
      </rPr>
      <t>10</t>
    </r>
    <r>
      <rPr>
        <sz val="10"/>
        <color rgb="FF000000"/>
        <rFont val="方正仿宋简体"/>
        <charset val="134"/>
      </rPr>
      <t>）村</t>
    </r>
    <r>
      <rPr>
        <sz val="10"/>
        <color rgb="FF000000"/>
        <rFont val="Times New Roman"/>
        <charset val="134"/>
      </rPr>
      <t>200</t>
    </r>
    <r>
      <rPr>
        <sz val="10"/>
        <color rgb="FF000000"/>
        <rFont val="方正仿宋简体"/>
        <charset val="134"/>
      </rPr>
      <t>户；恰尔巴格乡（</t>
    </r>
    <r>
      <rPr>
        <sz val="10"/>
        <color rgb="FF000000"/>
        <rFont val="Times New Roman"/>
        <charset val="134"/>
      </rPr>
      <t>362</t>
    </r>
    <r>
      <rPr>
        <sz val="10"/>
        <color rgb="FF000000"/>
        <rFont val="方正仿宋简体"/>
        <charset val="134"/>
      </rPr>
      <t>户）店阿勒迪（</t>
    </r>
    <r>
      <rPr>
        <sz val="10"/>
        <color rgb="FF000000"/>
        <rFont val="Times New Roman"/>
        <charset val="134"/>
      </rPr>
      <t>3</t>
    </r>
    <r>
      <rPr>
        <sz val="10"/>
        <color rgb="FF000000"/>
        <rFont val="方正仿宋简体"/>
        <charset val="134"/>
      </rPr>
      <t>）村</t>
    </r>
    <r>
      <rPr>
        <sz val="10"/>
        <color rgb="FF000000"/>
        <rFont val="Times New Roman"/>
        <charset val="134"/>
      </rPr>
      <t>7</t>
    </r>
    <r>
      <rPr>
        <sz val="10"/>
        <color rgb="FF000000"/>
        <rFont val="方正仿宋简体"/>
        <charset val="134"/>
      </rPr>
      <t>户、塔格阿勒迪（</t>
    </r>
    <r>
      <rPr>
        <sz val="10"/>
        <color rgb="FF000000"/>
        <rFont val="Times New Roman"/>
        <charset val="134"/>
      </rPr>
      <t>7</t>
    </r>
    <r>
      <rPr>
        <sz val="10"/>
        <color rgb="FF000000"/>
        <rFont val="方正仿宋简体"/>
        <charset val="134"/>
      </rPr>
      <t>）村</t>
    </r>
    <r>
      <rPr>
        <sz val="10"/>
        <color rgb="FF000000"/>
        <rFont val="Times New Roman"/>
        <charset val="134"/>
      </rPr>
      <t>20</t>
    </r>
    <r>
      <rPr>
        <sz val="10"/>
        <color rgb="FF000000"/>
        <rFont val="方正仿宋简体"/>
        <charset val="134"/>
      </rPr>
      <t>户、吐格曼买里（</t>
    </r>
    <r>
      <rPr>
        <sz val="10"/>
        <color rgb="FF000000"/>
        <rFont val="Times New Roman"/>
        <charset val="134"/>
      </rPr>
      <t>8</t>
    </r>
    <r>
      <rPr>
        <sz val="10"/>
        <color rgb="FF000000"/>
        <rFont val="方正仿宋简体"/>
        <charset val="134"/>
      </rPr>
      <t>）村</t>
    </r>
    <r>
      <rPr>
        <sz val="10"/>
        <color rgb="FF000000"/>
        <rFont val="Times New Roman"/>
        <charset val="134"/>
      </rPr>
      <t>120</t>
    </r>
    <r>
      <rPr>
        <sz val="10"/>
        <color rgb="FF000000"/>
        <rFont val="方正仿宋简体"/>
        <charset val="134"/>
      </rPr>
      <t>户、奥依阔坦（</t>
    </r>
    <r>
      <rPr>
        <sz val="10"/>
        <color rgb="FF000000"/>
        <rFont val="Times New Roman"/>
        <charset val="134"/>
      </rPr>
      <t>11</t>
    </r>
    <r>
      <rPr>
        <sz val="10"/>
        <color rgb="FF000000"/>
        <rFont val="方正仿宋简体"/>
        <charset val="134"/>
      </rPr>
      <t>）村</t>
    </r>
    <r>
      <rPr>
        <sz val="10"/>
        <color rgb="FF000000"/>
        <rFont val="Times New Roman"/>
        <charset val="134"/>
      </rPr>
      <t>88</t>
    </r>
    <r>
      <rPr>
        <sz val="10"/>
        <color rgb="FF000000"/>
        <rFont val="方正仿宋简体"/>
        <charset val="134"/>
      </rPr>
      <t>户、且迪塔格（</t>
    </r>
    <r>
      <rPr>
        <sz val="10"/>
        <color rgb="FF000000"/>
        <rFont val="Times New Roman"/>
        <charset val="134"/>
      </rPr>
      <t>14</t>
    </r>
    <r>
      <rPr>
        <sz val="10"/>
        <color rgb="FF000000"/>
        <rFont val="方正仿宋简体"/>
        <charset val="134"/>
      </rPr>
      <t>）村</t>
    </r>
    <r>
      <rPr>
        <sz val="10"/>
        <color rgb="FF000000"/>
        <rFont val="Times New Roman"/>
        <charset val="134"/>
      </rPr>
      <t>113</t>
    </r>
    <r>
      <rPr>
        <sz val="10"/>
        <color rgb="FF000000"/>
        <rFont val="方正仿宋简体"/>
        <charset val="134"/>
      </rPr>
      <t>户、库木加依（</t>
    </r>
    <r>
      <rPr>
        <sz val="10"/>
        <color rgb="FF000000"/>
        <rFont val="Times New Roman"/>
        <charset val="134"/>
      </rPr>
      <t>17</t>
    </r>
    <r>
      <rPr>
        <sz val="10"/>
        <color rgb="FF000000"/>
        <rFont val="方正仿宋简体"/>
        <charset val="134"/>
      </rPr>
      <t>）村</t>
    </r>
    <r>
      <rPr>
        <sz val="10"/>
        <color rgb="FF000000"/>
        <rFont val="Times New Roman"/>
        <charset val="134"/>
      </rPr>
      <t>14</t>
    </r>
    <r>
      <rPr>
        <sz val="10"/>
        <color rgb="FF000000"/>
        <rFont val="方正仿宋简体"/>
        <charset val="134"/>
      </rPr>
      <t>户。</t>
    </r>
    <r>
      <rPr>
        <sz val="10"/>
        <color rgb="FF000000"/>
        <rFont val="Times New Roman"/>
        <charset val="134"/>
      </rPr>
      <t xml:space="preserve">
2.</t>
    </r>
    <r>
      <rPr>
        <sz val="10"/>
        <color rgb="FF000000"/>
        <rFont val="方正仿宋简体"/>
        <charset val="134"/>
      </rPr>
      <t>投资</t>
    </r>
    <r>
      <rPr>
        <sz val="10"/>
        <color rgb="FF000000"/>
        <rFont val="Times New Roman"/>
        <charset val="134"/>
      </rPr>
      <t>3751.5</t>
    </r>
    <r>
      <rPr>
        <sz val="10"/>
        <color rgb="FF000000"/>
        <rFont val="方正仿宋简体"/>
        <charset val="134"/>
      </rPr>
      <t>万元，为改善我县</t>
    </r>
    <r>
      <rPr>
        <sz val="10"/>
        <color rgb="FF000000"/>
        <rFont val="Times New Roman"/>
        <charset val="134"/>
      </rPr>
      <t>25010</t>
    </r>
    <r>
      <rPr>
        <sz val="10"/>
        <color rgb="FF000000"/>
        <rFont val="方正仿宋简体"/>
        <charset val="134"/>
      </rPr>
      <t>户农户生活条件，提高生活质量，给予农户进行厨房改造补助，每户补助</t>
    </r>
    <r>
      <rPr>
        <sz val="10"/>
        <color rgb="FF000000"/>
        <rFont val="Times New Roman"/>
        <charset val="134"/>
      </rPr>
      <t>1500</t>
    </r>
    <r>
      <rPr>
        <sz val="10"/>
        <color rgb="FF000000"/>
        <rFont val="方正仿宋简体"/>
        <charset val="134"/>
      </rPr>
      <t>元，主要是厨房改造提升，按照有灶台、案台、柜体、餐桌、供电，其中：阿瓦提镇（</t>
    </r>
    <r>
      <rPr>
        <sz val="10"/>
        <color rgb="FF000000"/>
        <rFont val="Times New Roman"/>
        <charset val="134"/>
      </rPr>
      <t>3085</t>
    </r>
    <r>
      <rPr>
        <sz val="10"/>
        <color rgb="FF000000"/>
        <rFont val="方正仿宋简体"/>
        <charset val="134"/>
      </rPr>
      <t>户）其中：喀合夏勒（</t>
    </r>
    <r>
      <rPr>
        <sz val="10"/>
        <color rgb="FF000000"/>
        <rFont val="Times New Roman"/>
        <charset val="134"/>
      </rPr>
      <t>1</t>
    </r>
    <r>
      <rPr>
        <sz val="10"/>
        <color rgb="FF000000"/>
        <rFont val="方正仿宋简体"/>
        <charset val="134"/>
      </rPr>
      <t>）村</t>
    </r>
    <r>
      <rPr>
        <sz val="10"/>
        <color rgb="FF000000"/>
        <rFont val="Times New Roman"/>
        <charset val="134"/>
      </rPr>
      <t>175</t>
    </r>
    <r>
      <rPr>
        <sz val="10"/>
        <color rgb="FF000000"/>
        <rFont val="方正仿宋简体"/>
        <charset val="134"/>
      </rPr>
      <t>户，克尔克尧勒库木（</t>
    </r>
    <r>
      <rPr>
        <sz val="10"/>
        <color rgb="FF000000"/>
        <rFont val="Times New Roman"/>
        <charset val="134"/>
      </rPr>
      <t>2</t>
    </r>
    <r>
      <rPr>
        <sz val="10"/>
        <color rgb="FF000000"/>
        <rFont val="方正仿宋简体"/>
        <charset val="134"/>
      </rPr>
      <t>）村</t>
    </r>
    <r>
      <rPr>
        <sz val="10"/>
        <color rgb="FF000000"/>
        <rFont val="Times New Roman"/>
        <charset val="134"/>
      </rPr>
      <t>90</t>
    </r>
    <r>
      <rPr>
        <sz val="10"/>
        <color rgb="FF000000"/>
        <rFont val="方正仿宋简体"/>
        <charset val="134"/>
      </rPr>
      <t>户，塔勒克（</t>
    </r>
    <r>
      <rPr>
        <sz val="10"/>
        <color rgb="FF000000"/>
        <rFont val="Times New Roman"/>
        <charset val="134"/>
      </rPr>
      <t>3</t>
    </r>
    <r>
      <rPr>
        <sz val="10"/>
        <color rgb="FF000000"/>
        <rFont val="方正仿宋简体"/>
        <charset val="134"/>
      </rPr>
      <t>）村</t>
    </r>
    <r>
      <rPr>
        <sz val="10"/>
        <color rgb="FF000000"/>
        <rFont val="Times New Roman"/>
        <charset val="134"/>
      </rPr>
      <t>300</t>
    </r>
    <r>
      <rPr>
        <sz val="10"/>
        <color rgb="FF000000"/>
        <rFont val="方正仿宋简体"/>
        <charset val="134"/>
      </rPr>
      <t>户，温艾日克（</t>
    </r>
    <r>
      <rPr>
        <sz val="10"/>
        <color rgb="FF000000"/>
        <rFont val="Times New Roman"/>
        <charset val="134"/>
      </rPr>
      <t>4</t>
    </r>
    <r>
      <rPr>
        <sz val="10"/>
        <color rgb="FF000000"/>
        <rFont val="方正仿宋简体"/>
        <charset val="134"/>
      </rPr>
      <t>）村</t>
    </r>
    <r>
      <rPr>
        <sz val="10"/>
        <color rgb="FF000000"/>
        <rFont val="Times New Roman"/>
        <charset val="134"/>
      </rPr>
      <t>100</t>
    </r>
    <r>
      <rPr>
        <sz val="10"/>
        <color rgb="FF000000"/>
        <rFont val="方正仿宋简体"/>
        <charset val="134"/>
      </rPr>
      <t>户，古勒买里（</t>
    </r>
    <r>
      <rPr>
        <sz val="10"/>
        <color rgb="FF000000"/>
        <rFont val="Times New Roman"/>
        <charset val="134"/>
      </rPr>
      <t>6</t>
    </r>
    <r>
      <rPr>
        <sz val="10"/>
        <color rgb="FF000000"/>
        <rFont val="方正仿宋简体"/>
        <charset val="134"/>
      </rPr>
      <t>）村</t>
    </r>
    <r>
      <rPr>
        <sz val="10"/>
        <color rgb="FF000000"/>
        <rFont val="Times New Roman"/>
        <charset val="134"/>
      </rPr>
      <t>325</t>
    </r>
    <r>
      <rPr>
        <sz val="10"/>
        <color rgb="FF000000"/>
        <rFont val="方正仿宋简体"/>
        <charset val="134"/>
      </rPr>
      <t>户，巴格其（</t>
    </r>
    <r>
      <rPr>
        <sz val="10"/>
        <color rgb="FF000000"/>
        <rFont val="Times New Roman"/>
        <charset val="134"/>
      </rPr>
      <t>7</t>
    </r>
    <r>
      <rPr>
        <sz val="10"/>
        <color rgb="FF000000"/>
        <rFont val="方正仿宋简体"/>
        <charset val="134"/>
      </rPr>
      <t>）村</t>
    </r>
    <r>
      <rPr>
        <sz val="10"/>
        <color rgb="FF000000"/>
        <rFont val="Times New Roman"/>
        <charset val="134"/>
      </rPr>
      <t>49</t>
    </r>
    <r>
      <rPr>
        <sz val="10"/>
        <color rgb="FF000000"/>
        <rFont val="方正仿宋简体"/>
        <charset val="134"/>
      </rPr>
      <t>户，达其博依（</t>
    </r>
    <r>
      <rPr>
        <sz val="10"/>
        <color rgb="FF000000"/>
        <rFont val="Times New Roman"/>
        <charset val="134"/>
      </rPr>
      <t>9</t>
    </r>
    <r>
      <rPr>
        <sz val="10"/>
        <color rgb="FF000000"/>
        <rFont val="方正仿宋简体"/>
        <charset val="134"/>
      </rPr>
      <t>）村</t>
    </r>
    <r>
      <rPr>
        <sz val="10"/>
        <color rgb="FF000000"/>
        <rFont val="Times New Roman"/>
        <charset val="134"/>
      </rPr>
      <t>244</t>
    </r>
    <r>
      <rPr>
        <sz val="10"/>
        <color rgb="FF000000"/>
        <rFont val="方正仿宋简体"/>
        <charset val="134"/>
      </rPr>
      <t>户，阔什吾斯塘（</t>
    </r>
    <r>
      <rPr>
        <sz val="10"/>
        <color rgb="FF000000"/>
        <rFont val="Times New Roman"/>
        <charset val="134"/>
      </rPr>
      <t>10</t>
    </r>
    <r>
      <rPr>
        <sz val="10"/>
        <color rgb="FF000000"/>
        <rFont val="方正仿宋简体"/>
        <charset val="134"/>
      </rPr>
      <t>）村</t>
    </r>
    <r>
      <rPr>
        <sz val="10"/>
        <color rgb="FF000000"/>
        <rFont val="Times New Roman"/>
        <charset val="134"/>
      </rPr>
      <t>70</t>
    </r>
    <r>
      <rPr>
        <sz val="10"/>
        <color rgb="FF000000"/>
        <rFont val="方正仿宋简体"/>
        <charset val="134"/>
      </rPr>
      <t>户，夏普勒克（</t>
    </r>
    <r>
      <rPr>
        <sz val="10"/>
        <color rgb="FF000000"/>
        <rFont val="Times New Roman"/>
        <charset val="134"/>
      </rPr>
      <t>12</t>
    </r>
    <r>
      <rPr>
        <sz val="10"/>
        <color rgb="FF000000"/>
        <rFont val="方正仿宋简体"/>
        <charset val="134"/>
      </rPr>
      <t>）村</t>
    </r>
    <r>
      <rPr>
        <sz val="10"/>
        <color rgb="FF000000"/>
        <rFont val="Times New Roman"/>
        <charset val="134"/>
      </rPr>
      <t>103</t>
    </r>
    <r>
      <rPr>
        <sz val="10"/>
        <color rgb="FF000000"/>
        <rFont val="方正仿宋简体"/>
        <charset val="134"/>
      </rPr>
      <t>户，康萨汗（</t>
    </r>
    <r>
      <rPr>
        <sz val="10"/>
        <color rgb="FF000000"/>
        <rFont val="Times New Roman"/>
        <charset val="134"/>
      </rPr>
      <t>13</t>
    </r>
    <r>
      <rPr>
        <sz val="10"/>
        <color rgb="FF000000"/>
        <rFont val="方正仿宋简体"/>
        <charset val="134"/>
      </rPr>
      <t>）村</t>
    </r>
    <r>
      <rPr>
        <sz val="10"/>
        <color rgb="FF000000"/>
        <rFont val="Times New Roman"/>
        <charset val="134"/>
      </rPr>
      <t>297</t>
    </r>
    <r>
      <rPr>
        <sz val="10"/>
        <color rgb="FF000000"/>
        <rFont val="方正仿宋简体"/>
        <charset val="134"/>
      </rPr>
      <t>户，亚克艾日克（</t>
    </r>
    <r>
      <rPr>
        <sz val="10"/>
        <color rgb="FF000000"/>
        <rFont val="Times New Roman"/>
        <charset val="134"/>
      </rPr>
      <t>14</t>
    </r>
    <r>
      <rPr>
        <sz val="10"/>
        <color rgb="FF000000"/>
        <rFont val="方正仿宋简体"/>
        <charset val="134"/>
      </rPr>
      <t>）村</t>
    </r>
    <r>
      <rPr>
        <sz val="10"/>
        <color rgb="FF000000"/>
        <rFont val="Times New Roman"/>
        <charset val="134"/>
      </rPr>
      <t>100</t>
    </r>
    <r>
      <rPr>
        <sz val="10"/>
        <color rgb="FF000000"/>
        <rFont val="方正仿宋简体"/>
        <charset val="134"/>
      </rPr>
      <t>户，博孜（</t>
    </r>
    <r>
      <rPr>
        <sz val="10"/>
        <color rgb="FF000000"/>
        <rFont val="Times New Roman"/>
        <charset val="134"/>
      </rPr>
      <t>15</t>
    </r>
    <r>
      <rPr>
        <sz val="10"/>
        <color rgb="FF000000"/>
        <rFont val="方正仿宋简体"/>
        <charset val="134"/>
      </rPr>
      <t>）村</t>
    </r>
    <r>
      <rPr>
        <sz val="10"/>
        <color rgb="FF000000"/>
        <rFont val="Times New Roman"/>
        <charset val="134"/>
      </rPr>
      <t>235</t>
    </r>
    <r>
      <rPr>
        <sz val="10"/>
        <color rgb="FF000000"/>
        <rFont val="方正仿宋简体"/>
        <charset val="134"/>
      </rPr>
      <t>户，库勒博依（</t>
    </r>
    <r>
      <rPr>
        <sz val="10"/>
        <color rgb="FF000000"/>
        <rFont val="Times New Roman"/>
        <charset val="134"/>
      </rPr>
      <t>16</t>
    </r>
    <r>
      <rPr>
        <sz val="10"/>
        <color rgb="FF000000"/>
        <rFont val="方正仿宋简体"/>
        <charset val="134"/>
      </rPr>
      <t>）村</t>
    </r>
    <r>
      <rPr>
        <sz val="10"/>
        <color rgb="FF000000"/>
        <rFont val="Times New Roman"/>
        <charset val="134"/>
      </rPr>
      <t>90</t>
    </r>
    <r>
      <rPr>
        <sz val="10"/>
        <color rgb="FF000000"/>
        <rFont val="方正仿宋简体"/>
        <charset val="134"/>
      </rPr>
      <t>户，木尼伯提（</t>
    </r>
    <r>
      <rPr>
        <sz val="10"/>
        <color rgb="FF000000"/>
        <rFont val="Times New Roman"/>
        <charset val="134"/>
      </rPr>
      <t>17</t>
    </r>
    <r>
      <rPr>
        <sz val="10"/>
        <color rgb="FF000000"/>
        <rFont val="方正仿宋简体"/>
        <charset val="134"/>
      </rPr>
      <t>）村</t>
    </r>
    <r>
      <rPr>
        <sz val="10"/>
        <color rgb="FF000000"/>
        <rFont val="Times New Roman"/>
        <charset val="134"/>
      </rPr>
      <t>70</t>
    </r>
    <r>
      <rPr>
        <sz val="10"/>
        <color rgb="FF000000"/>
        <rFont val="方正仿宋简体"/>
        <charset val="134"/>
      </rPr>
      <t>户，英吾斯塘（</t>
    </r>
    <r>
      <rPr>
        <sz val="10"/>
        <color rgb="FF000000"/>
        <rFont val="Times New Roman"/>
        <charset val="134"/>
      </rPr>
      <t>18</t>
    </r>
    <r>
      <rPr>
        <sz val="10"/>
        <color rgb="FF000000"/>
        <rFont val="方正仿宋简体"/>
        <charset val="134"/>
      </rPr>
      <t>）村</t>
    </r>
    <r>
      <rPr>
        <sz val="10"/>
        <color rgb="FF000000"/>
        <rFont val="Times New Roman"/>
        <charset val="134"/>
      </rPr>
      <t>54</t>
    </r>
    <r>
      <rPr>
        <sz val="10"/>
        <color rgb="FF000000"/>
        <rFont val="方正仿宋简体"/>
        <charset val="134"/>
      </rPr>
      <t>户，阔其喀尔买里（</t>
    </r>
    <r>
      <rPr>
        <sz val="10"/>
        <color rgb="FF000000"/>
        <rFont val="Times New Roman"/>
        <charset val="134"/>
      </rPr>
      <t>19</t>
    </r>
    <r>
      <rPr>
        <sz val="10"/>
        <color rgb="FF000000"/>
        <rFont val="方正仿宋简体"/>
        <charset val="134"/>
      </rPr>
      <t>）村</t>
    </r>
    <r>
      <rPr>
        <sz val="10"/>
        <color rgb="FF000000"/>
        <rFont val="Times New Roman"/>
        <charset val="134"/>
      </rPr>
      <t>90</t>
    </r>
    <r>
      <rPr>
        <sz val="10"/>
        <color rgb="FF000000"/>
        <rFont val="方正仿宋简体"/>
        <charset val="134"/>
      </rPr>
      <t>户，达吾孜库木（</t>
    </r>
    <r>
      <rPr>
        <sz val="10"/>
        <color rgb="FF000000"/>
        <rFont val="Times New Roman"/>
        <charset val="134"/>
      </rPr>
      <t>20</t>
    </r>
    <r>
      <rPr>
        <sz val="10"/>
        <color rgb="FF000000"/>
        <rFont val="方正仿宋简体"/>
        <charset val="134"/>
      </rPr>
      <t>）村</t>
    </r>
    <r>
      <rPr>
        <sz val="10"/>
        <color rgb="FF000000"/>
        <rFont val="Times New Roman"/>
        <charset val="134"/>
      </rPr>
      <t>79</t>
    </r>
    <r>
      <rPr>
        <sz val="10"/>
        <color rgb="FF000000"/>
        <rFont val="方正仿宋简体"/>
        <charset val="134"/>
      </rPr>
      <t>户，巴格其（</t>
    </r>
    <r>
      <rPr>
        <sz val="10"/>
        <color rgb="FF000000"/>
        <rFont val="Times New Roman"/>
        <charset val="134"/>
      </rPr>
      <t>1</t>
    </r>
    <r>
      <rPr>
        <sz val="10"/>
        <color rgb="FF000000"/>
        <rFont val="方正仿宋简体"/>
        <charset val="134"/>
      </rPr>
      <t>）社区</t>
    </r>
    <r>
      <rPr>
        <sz val="10"/>
        <color rgb="FF000000"/>
        <rFont val="Times New Roman"/>
        <charset val="134"/>
      </rPr>
      <t>390</t>
    </r>
    <r>
      <rPr>
        <sz val="10"/>
        <color rgb="FF000000"/>
        <rFont val="方正仿宋简体"/>
        <charset val="134"/>
      </rPr>
      <t>户，古勒买里（</t>
    </r>
    <r>
      <rPr>
        <sz val="10"/>
        <color rgb="FF000000"/>
        <rFont val="Times New Roman"/>
        <charset val="134"/>
      </rPr>
      <t>2</t>
    </r>
    <r>
      <rPr>
        <sz val="10"/>
        <color rgb="FF000000"/>
        <rFont val="方正仿宋简体"/>
        <charset val="134"/>
      </rPr>
      <t>）社区</t>
    </r>
    <r>
      <rPr>
        <sz val="10"/>
        <color rgb="FF000000"/>
        <rFont val="Times New Roman"/>
        <charset val="134"/>
      </rPr>
      <t>224</t>
    </r>
    <r>
      <rPr>
        <sz val="10"/>
        <color rgb="FF000000"/>
        <rFont val="方正仿宋简体"/>
        <charset val="134"/>
      </rPr>
      <t>户；琼库恰克乡（</t>
    </r>
    <r>
      <rPr>
        <sz val="10"/>
        <color rgb="FF000000"/>
        <rFont val="Times New Roman"/>
        <charset val="134"/>
      </rPr>
      <t>6141</t>
    </r>
    <r>
      <rPr>
        <sz val="10"/>
        <color rgb="FF000000"/>
        <rFont val="方正仿宋简体"/>
        <charset val="134"/>
      </rPr>
      <t>户）玉祖木吕克巴格（</t>
    </r>
    <r>
      <rPr>
        <sz val="10"/>
        <color rgb="FF000000"/>
        <rFont val="Times New Roman"/>
        <charset val="134"/>
      </rPr>
      <t>1</t>
    </r>
    <r>
      <rPr>
        <sz val="10"/>
        <color rgb="FF000000"/>
        <rFont val="方正仿宋简体"/>
        <charset val="134"/>
      </rPr>
      <t>）村</t>
    </r>
    <r>
      <rPr>
        <sz val="10"/>
        <color rgb="FF000000"/>
        <rFont val="Times New Roman"/>
        <charset val="134"/>
      </rPr>
      <t>231</t>
    </r>
    <r>
      <rPr>
        <sz val="10"/>
        <color rgb="FF000000"/>
        <rFont val="方正仿宋简体"/>
        <charset val="134"/>
      </rPr>
      <t>户、苏外提其买里（</t>
    </r>
    <r>
      <rPr>
        <sz val="10"/>
        <color rgb="FF000000"/>
        <rFont val="Times New Roman"/>
        <charset val="134"/>
      </rPr>
      <t>2</t>
    </r>
    <r>
      <rPr>
        <sz val="10"/>
        <color rgb="FF000000"/>
        <rFont val="方正仿宋简体"/>
        <charset val="134"/>
      </rPr>
      <t>）村</t>
    </r>
    <r>
      <rPr>
        <sz val="10"/>
        <color rgb="FF000000"/>
        <rFont val="Times New Roman"/>
        <charset val="134"/>
      </rPr>
      <t>103</t>
    </r>
    <r>
      <rPr>
        <sz val="10"/>
        <color rgb="FF000000"/>
        <rFont val="方正仿宋简体"/>
        <charset val="134"/>
      </rPr>
      <t>户、阔纳琼库尔恰克（</t>
    </r>
    <r>
      <rPr>
        <sz val="10"/>
        <color rgb="FF000000"/>
        <rFont val="Times New Roman"/>
        <charset val="134"/>
      </rPr>
      <t>3</t>
    </r>
    <r>
      <rPr>
        <sz val="10"/>
        <color rgb="FF000000"/>
        <rFont val="方正仿宋简体"/>
        <charset val="134"/>
      </rPr>
      <t>）村</t>
    </r>
    <r>
      <rPr>
        <sz val="10"/>
        <color rgb="FF000000"/>
        <rFont val="Times New Roman"/>
        <charset val="134"/>
      </rPr>
      <t>250</t>
    </r>
    <r>
      <rPr>
        <sz val="10"/>
        <color rgb="FF000000"/>
        <rFont val="方正仿宋简体"/>
        <charset val="134"/>
      </rPr>
      <t>户、巴扎加米（</t>
    </r>
    <r>
      <rPr>
        <sz val="10"/>
        <color rgb="FF000000"/>
        <rFont val="Times New Roman"/>
        <charset val="134"/>
      </rPr>
      <t>4</t>
    </r>
    <r>
      <rPr>
        <sz val="10"/>
        <color rgb="FF000000"/>
        <rFont val="方正仿宋简体"/>
        <charset val="134"/>
      </rPr>
      <t>）村</t>
    </r>
    <r>
      <rPr>
        <sz val="10"/>
        <color rgb="FF000000"/>
        <rFont val="Times New Roman"/>
        <charset val="134"/>
      </rPr>
      <t>389</t>
    </r>
    <r>
      <rPr>
        <sz val="10"/>
        <color rgb="FF000000"/>
        <rFont val="方正仿宋简体"/>
        <charset val="134"/>
      </rPr>
      <t>户、格什勒克（</t>
    </r>
    <r>
      <rPr>
        <sz val="10"/>
        <color rgb="FF000000"/>
        <rFont val="Times New Roman"/>
        <charset val="134"/>
      </rPr>
      <t>5</t>
    </r>
    <r>
      <rPr>
        <sz val="10"/>
        <color rgb="FF000000"/>
        <rFont val="方正仿宋简体"/>
        <charset val="134"/>
      </rPr>
      <t>）村</t>
    </r>
    <r>
      <rPr>
        <sz val="10"/>
        <color rgb="FF000000"/>
        <rFont val="Times New Roman"/>
        <charset val="134"/>
      </rPr>
      <t>258</t>
    </r>
    <r>
      <rPr>
        <sz val="10"/>
        <color rgb="FF000000"/>
        <rFont val="方正仿宋简体"/>
        <charset val="134"/>
      </rPr>
      <t>户、吐格曼贝希（</t>
    </r>
    <r>
      <rPr>
        <sz val="10"/>
        <color rgb="FF000000"/>
        <rFont val="Times New Roman"/>
        <charset val="134"/>
      </rPr>
      <t>6</t>
    </r>
    <r>
      <rPr>
        <sz val="10"/>
        <color rgb="FF000000"/>
        <rFont val="方正仿宋简体"/>
        <charset val="134"/>
      </rPr>
      <t>）村</t>
    </r>
    <r>
      <rPr>
        <sz val="10"/>
        <color rgb="FF000000"/>
        <rFont val="Times New Roman"/>
        <charset val="134"/>
      </rPr>
      <t>268</t>
    </r>
    <r>
      <rPr>
        <sz val="10"/>
        <color rgb="FF000000"/>
        <rFont val="方正仿宋简体"/>
        <charset val="134"/>
      </rPr>
      <t>户、英巴扎（</t>
    </r>
    <r>
      <rPr>
        <sz val="10"/>
        <color rgb="FF000000"/>
        <rFont val="Times New Roman"/>
        <charset val="134"/>
      </rPr>
      <t>8)</t>
    </r>
    <r>
      <rPr>
        <sz val="10"/>
        <color rgb="FF000000"/>
        <rFont val="方正仿宋简体"/>
        <charset val="134"/>
      </rPr>
      <t>村</t>
    </r>
    <r>
      <rPr>
        <sz val="10"/>
        <color rgb="FF000000"/>
        <rFont val="Times New Roman"/>
        <charset val="134"/>
      </rPr>
      <t>419</t>
    </r>
    <r>
      <rPr>
        <sz val="10"/>
        <color rgb="FF000000"/>
        <rFont val="方正仿宋简体"/>
        <charset val="134"/>
      </rPr>
      <t>户、塔勒克（</t>
    </r>
    <r>
      <rPr>
        <sz val="10"/>
        <color rgb="FF000000"/>
        <rFont val="Times New Roman"/>
        <charset val="134"/>
      </rPr>
      <t>9</t>
    </r>
    <r>
      <rPr>
        <sz val="10"/>
        <color rgb="FF000000"/>
        <rFont val="方正仿宋简体"/>
        <charset val="134"/>
      </rPr>
      <t>）村</t>
    </r>
    <r>
      <rPr>
        <sz val="10"/>
        <color rgb="FF000000"/>
        <rFont val="Times New Roman"/>
        <charset val="134"/>
      </rPr>
      <t>114</t>
    </r>
    <r>
      <rPr>
        <sz val="10"/>
        <color rgb="FF000000"/>
        <rFont val="方正仿宋简体"/>
        <charset val="134"/>
      </rPr>
      <t>户、明哈达（</t>
    </r>
    <r>
      <rPr>
        <sz val="10"/>
        <color rgb="FF000000"/>
        <rFont val="Times New Roman"/>
        <charset val="134"/>
      </rPr>
      <t>10</t>
    </r>
    <r>
      <rPr>
        <sz val="10"/>
        <color rgb="FF000000"/>
        <rFont val="方正仿宋简体"/>
        <charset val="134"/>
      </rPr>
      <t>）村</t>
    </r>
    <r>
      <rPr>
        <sz val="10"/>
        <color rgb="FF000000"/>
        <rFont val="Times New Roman"/>
        <charset val="134"/>
      </rPr>
      <t>188</t>
    </r>
    <r>
      <rPr>
        <sz val="10"/>
        <color rgb="FF000000"/>
        <rFont val="方正仿宋简体"/>
        <charset val="134"/>
      </rPr>
      <t>户、结然帕塔（</t>
    </r>
    <r>
      <rPr>
        <sz val="10"/>
        <color rgb="FF000000"/>
        <rFont val="Times New Roman"/>
        <charset val="134"/>
      </rPr>
      <t>12</t>
    </r>
    <r>
      <rPr>
        <sz val="10"/>
        <color rgb="FF000000"/>
        <rFont val="方正仿宋简体"/>
        <charset val="134"/>
      </rPr>
      <t>）村</t>
    </r>
    <r>
      <rPr>
        <sz val="10"/>
        <color rgb="FF000000"/>
        <rFont val="Times New Roman"/>
        <charset val="134"/>
      </rPr>
      <t>460</t>
    </r>
    <r>
      <rPr>
        <sz val="10"/>
        <color rgb="FF000000"/>
        <rFont val="方正仿宋简体"/>
        <charset val="134"/>
      </rPr>
      <t>户、赛克散库足克（</t>
    </r>
    <r>
      <rPr>
        <sz val="10"/>
        <color rgb="FF000000"/>
        <rFont val="Times New Roman"/>
        <charset val="134"/>
      </rPr>
      <t>13</t>
    </r>
    <r>
      <rPr>
        <sz val="10"/>
        <color rgb="FF000000"/>
        <rFont val="方正仿宋简体"/>
        <charset val="134"/>
      </rPr>
      <t>）村</t>
    </r>
    <r>
      <rPr>
        <sz val="10"/>
        <color rgb="FF000000"/>
        <rFont val="Times New Roman"/>
        <charset val="134"/>
      </rPr>
      <t>180</t>
    </r>
    <r>
      <rPr>
        <sz val="10"/>
        <color rgb="FF000000"/>
        <rFont val="方正仿宋简体"/>
        <charset val="134"/>
      </rPr>
      <t>户、巴格托格拉克（</t>
    </r>
    <r>
      <rPr>
        <sz val="10"/>
        <color rgb="FF000000"/>
        <rFont val="Times New Roman"/>
        <charset val="134"/>
      </rPr>
      <t>14</t>
    </r>
    <r>
      <rPr>
        <sz val="10"/>
        <color rgb="FF000000"/>
        <rFont val="方正仿宋简体"/>
        <charset val="134"/>
      </rPr>
      <t>）村</t>
    </r>
    <r>
      <rPr>
        <sz val="10"/>
        <color rgb="FF000000"/>
        <rFont val="Times New Roman"/>
        <charset val="134"/>
      </rPr>
      <t>291</t>
    </r>
    <r>
      <rPr>
        <sz val="10"/>
        <color rgb="FF000000"/>
        <rFont val="方正仿宋简体"/>
        <charset val="134"/>
      </rPr>
      <t>户、阿克托格拉克（</t>
    </r>
    <r>
      <rPr>
        <sz val="10"/>
        <color rgb="FF000000"/>
        <rFont val="Times New Roman"/>
        <charset val="134"/>
      </rPr>
      <t>16</t>
    </r>
    <r>
      <rPr>
        <sz val="10"/>
        <color rgb="FF000000"/>
        <rFont val="方正仿宋简体"/>
        <charset val="134"/>
      </rPr>
      <t>）村</t>
    </r>
    <r>
      <rPr>
        <sz val="10"/>
        <color rgb="FF000000"/>
        <rFont val="Times New Roman"/>
        <charset val="134"/>
      </rPr>
      <t>323</t>
    </r>
    <r>
      <rPr>
        <sz val="10"/>
        <color rgb="FF000000"/>
        <rFont val="方正仿宋简体"/>
        <charset val="134"/>
      </rPr>
      <t>户、克孜勒库木（</t>
    </r>
    <r>
      <rPr>
        <sz val="10"/>
        <color rgb="FF000000"/>
        <rFont val="Times New Roman"/>
        <charset val="134"/>
      </rPr>
      <t>17</t>
    </r>
    <r>
      <rPr>
        <sz val="10"/>
        <color rgb="FF000000"/>
        <rFont val="方正仿宋简体"/>
        <charset val="134"/>
      </rPr>
      <t>）村</t>
    </r>
    <r>
      <rPr>
        <sz val="10"/>
        <color rgb="FF000000"/>
        <rFont val="Times New Roman"/>
        <charset val="134"/>
      </rPr>
      <t>96</t>
    </r>
    <r>
      <rPr>
        <sz val="10"/>
        <color rgb="FF000000"/>
        <rFont val="方正仿宋简体"/>
        <charset val="134"/>
      </rPr>
      <t>户、吾斯塘博依（</t>
    </r>
    <r>
      <rPr>
        <sz val="10"/>
        <color rgb="FF000000"/>
        <rFont val="Times New Roman"/>
        <charset val="134"/>
      </rPr>
      <t>18</t>
    </r>
    <r>
      <rPr>
        <sz val="10"/>
        <color rgb="FF000000"/>
        <rFont val="方正仿宋简体"/>
        <charset val="134"/>
      </rPr>
      <t>）村</t>
    </r>
    <r>
      <rPr>
        <sz val="10"/>
        <color rgb="FF000000"/>
        <rFont val="Times New Roman"/>
        <charset val="134"/>
      </rPr>
      <t>102</t>
    </r>
    <r>
      <rPr>
        <sz val="10"/>
        <color rgb="FF000000"/>
        <rFont val="方正仿宋简体"/>
        <charset val="134"/>
      </rPr>
      <t>户、且克且克（</t>
    </r>
    <r>
      <rPr>
        <sz val="10"/>
        <color rgb="FF000000"/>
        <rFont val="Times New Roman"/>
        <charset val="134"/>
      </rPr>
      <t>19</t>
    </r>
    <r>
      <rPr>
        <sz val="10"/>
        <color rgb="FF000000"/>
        <rFont val="方正仿宋简体"/>
        <charset val="134"/>
      </rPr>
      <t>）村</t>
    </r>
    <r>
      <rPr>
        <sz val="10"/>
        <color rgb="FF000000"/>
        <rFont val="Times New Roman"/>
        <charset val="134"/>
      </rPr>
      <t>303</t>
    </r>
    <r>
      <rPr>
        <sz val="10"/>
        <color rgb="FF000000"/>
        <rFont val="方正仿宋简体"/>
        <charset val="134"/>
      </rPr>
      <t>户、玉吉米力克（</t>
    </r>
    <r>
      <rPr>
        <sz val="10"/>
        <color rgb="FF000000"/>
        <rFont val="Times New Roman"/>
        <charset val="134"/>
      </rPr>
      <t>20</t>
    </r>
    <r>
      <rPr>
        <sz val="10"/>
        <color rgb="FF000000"/>
        <rFont val="方正仿宋简体"/>
        <charset val="134"/>
      </rPr>
      <t>）村</t>
    </r>
    <r>
      <rPr>
        <sz val="10"/>
        <color rgb="FF000000"/>
        <rFont val="Times New Roman"/>
        <charset val="134"/>
      </rPr>
      <t>289</t>
    </r>
    <r>
      <rPr>
        <sz val="10"/>
        <color rgb="FF000000"/>
        <rFont val="方正仿宋简体"/>
        <charset val="134"/>
      </rPr>
      <t>户、塔什郎托格拉克（</t>
    </r>
    <r>
      <rPr>
        <sz val="10"/>
        <color rgb="FF000000"/>
        <rFont val="Times New Roman"/>
        <charset val="134"/>
      </rPr>
      <t>22</t>
    </r>
    <r>
      <rPr>
        <sz val="10"/>
        <color rgb="FF000000"/>
        <rFont val="方正仿宋简体"/>
        <charset val="134"/>
      </rPr>
      <t>）村</t>
    </r>
    <r>
      <rPr>
        <sz val="10"/>
        <color rgb="FF000000"/>
        <rFont val="Times New Roman"/>
        <charset val="134"/>
      </rPr>
      <t>236</t>
    </r>
    <r>
      <rPr>
        <sz val="10"/>
        <color rgb="FF000000"/>
        <rFont val="方正仿宋简体"/>
        <charset val="134"/>
      </rPr>
      <t>户、希庞（</t>
    </r>
    <r>
      <rPr>
        <sz val="10"/>
        <color rgb="FF000000"/>
        <rFont val="Times New Roman"/>
        <charset val="134"/>
      </rPr>
      <t>24</t>
    </r>
    <r>
      <rPr>
        <sz val="10"/>
        <color rgb="FF000000"/>
        <rFont val="方正仿宋简体"/>
        <charset val="134"/>
      </rPr>
      <t>）村</t>
    </r>
    <r>
      <rPr>
        <sz val="10"/>
        <color rgb="FF000000"/>
        <rFont val="Times New Roman"/>
        <charset val="134"/>
      </rPr>
      <t>274</t>
    </r>
    <r>
      <rPr>
        <sz val="10"/>
        <color rgb="FF000000"/>
        <rFont val="方正仿宋简体"/>
        <charset val="134"/>
      </rPr>
      <t>户、元宝勒克（</t>
    </r>
    <r>
      <rPr>
        <sz val="10"/>
        <color rgb="FF000000"/>
        <rFont val="Times New Roman"/>
        <charset val="134"/>
      </rPr>
      <t>25</t>
    </r>
    <r>
      <rPr>
        <sz val="10"/>
        <color rgb="FF000000"/>
        <rFont val="方正仿宋简体"/>
        <charset val="134"/>
      </rPr>
      <t>）村</t>
    </r>
    <r>
      <rPr>
        <sz val="10"/>
        <color rgb="FF000000"/>
        <rFont val="Times New Roman"/>
        <charset val="134"/>
      </rPr>
      <t>167</t>
    </r>
    <r>
      <rPr>
        <sz val="10"/>
        <color rgb="FF000000"/>
        <rFont val="方正仿宋简体"/>
        <charset val="134"/>
      </rPr>
      <t>户、木尕勒（</t>
    </r>
    <r>
      <rPr>
        <sz val="10"/>
        <color rgb="FF000000"/>
        <rFont val="Times New Roman"/>
        <charset val="134"/>
      </rPr>
      <t>26</t>
    </r>
    <r>
      <rPr>
        <sz val="10"/>
        <color rgb="FF000000"/>
        <rFont val="方正仿宋简体"/>
        <charset val="134"/>
      </rPr>
      <t>）村</t>
    </r>
    <r>
      <rPr>
        <sz val="10"/>
        <color rgb="FF000000"/>
        <rFont val="Times New Roman"/>
        <charset val="134"/>
      </rPr>
      <t>235</t>
    </r>
    <r>
      <rPr>
        <sz val="10"/>
        <color rgb="FF000000"/>
        <rFont val="方正仿宋简体"/>
        <charset val="134"/>
      </rPr>
      <t>户、古勒巴格（</t>
    </r>
    <r>
      <rPr>
        <sz val="10"/>
        <color rgb="FF000000"/>
        <rFont val="Times New Roman"/>
        <charset val="134"/>
      </rPr>
      <t>27</t>
    </r>
    <r>
      <rPr>
        <sz val="10"/>
        <color rgb="FF000000"/>
        <rFont val="方正仿宋简体"/>
        <charset val="134"/>
      </rPr>
      <t>）村</t>
    </r>
    <r>
      <rPr>
        <sz val="10"/>
        <color rgb="FF000000"/>
        <rFont val="Times New Roman"/>
        <charset val="134"/>
      </rPr>
      <t>287</t>
    </r>
    <r>
      <rPr>
        <sz val="10"/>
        <color rgb="FF000000"/>
        <rFont val="方正仿宋简体"/>
        <charset val="134"/>
      </rPr>
      <t>户、拱拜孜（</t>
    </r>
    <r>
      <rPr>
        <sz val="10"/>
        <color rgb="FF000000"/>
        <rFont val="Times New Roman"/>
        <charset val="134"/>
      </rPr>
      <t>28</t>
    </r>
    <r>
      <rPr>
        <sz val="10"/>
        <color rgb="FF000000"/>
        <rFont val="方正仿宋简体"/>
        <charset val="134"/>
      </rPr>
      <t>）村</t>
    </r>
    <r>
      <rPr>
        <sz val="10"/>
        <color rgb="FF000000"/>
        <rFont val="Times New Roman"/>
        <charset val="134"/>
      </rPr>
      <t>288</t>
    </r>
    <r>
      <rPr>
        <sz val="10"/>
        <color rgb="FF000000"/>
        <rFont val="方正仿宋简体"/>
        <charset val="134"/>
      </rPr>
      <t>户、温阿勒台库什（</t>
    </r>
    <r>
      <rPr>
        <sz val="10"/>
        <color rgb="FF000000"/>
        <rFont val="Times New Roman"/>
        <charset val="134"/>
      </rPr>
      <t>29</t>
    </r>
    <r>
      <rPr>
        <sz val="10"/>
        <color rgb="FF000000"/>
        <rFont val="方正仿宋简体"/>
        <charset val="134"/>
      </rPr>
      <t>）村</t>
    </r>
    <r>
      <rPr>
        <sz val="10"/>
        <color rgb="FF000000"/>
        <rFont val="Times New Roman"/>
        <charset val="134"/>
      </rPr>
      <t>9</t>
    </r>
    <r>
      <rPr>
        <sz val="10"/>
        <color rgb="FF000000"/>
        <rFont val="方正仿宋简体"/>
        <charset val="134"/>
      </rPr>
      <t>户、铁日木（</t>
    </r>
    <r>
      <rPr>
        <sz val="10"/>
        <color rgb="FF000000"/>
        <rFont val="Times New Roman"/>
        <charset val="134"/>
      </rPr>
      <t>30</t>
    </r>
    <r>
      <rPr>
        <sz val="10"/>
        <color rgb="FF000000"/>
        <rFont val="方正仿宋简体"/>
        <charset val="134"/>
      </rPr>
      <t>）村</t>
    </r>
    <r>
      <rPr>
        <sz val="10"/>
        <color rgb="FF000000"/>
        <rFont val="Times New Roman"/>
        <charset val="134"/>
      </rPr>
      <t>184</t>
    </r>
    <r>
      <rPr>
        <sz val="10"/>
        <color rgb="FF000000"/>
        <rFont val="方正仿宋简体"/>
        <charset val="134"/>
      </rPr>
      <t>户、其乃巴格（</t>
    </r>
    <r>
      <rPr>
        <sz val="10"/>
        <color rgb="FF000000"/>
        <rFont val="Times New Roman"/>
        <charset val="134"/>
      </rPr>
      <t>31</t>
    </r>
    <r>
      <rPr>
        <sz val="10"/>
        <color rgb="FF000000"/>
        <rFont val="方正仿宋简体"/>
        <charset val="134"/>
      </rPr>
      <t>）村</t>
    </r>
    <r>
      <rPr>
        <sz val="10"/>
        <color rgb="FF000000"/>
        <rFont val="Times New Roman"/>
        <charset val="134"/>
      </rPr>
      <t>197</t>
    </r>
    <r>
      <rPr>
        <sz val="10"/>
        <color rgb="FF000000"/>
        <rFont val="方正仿宋简体"/>
        <charset val="134"/>
      </rPr>
      <t>户；色力布亚镇（</t>
    </r>
    <r>
      <rPr>
        <sz val="10"/>
        <color rgb="FF000000"/>
        <rFont val="Times New Roman"/>
        <charset val="134"/>
      </rPr>
      <t>4951</t>
    </r>
    <r>
      <rPr>
        <sz val="10"/>
        <color rgb="FF000000"/>
        <rFont val="方正仿宋简体"/>
        <charset val="134"/>
      </rPr>
      <t>户）诺贝希（</t>
    </r>
    <r>
      <rPr>
        <sz val="10"/>
        <color rgb="FF000000"/>
        <rFont val="Times New Roman"/>
        <charset val="134"/>
      </rPr>
      <t>1</t>
    </r>
    <r>
      <rPr>
        <sz val="10"/>
        <color rgb="FF000000"/>
        <rFont val="方正仿宋简体"/>
        <charset val="134"/>
      </rPr>
      <t>）村</t>
    </r>
    <r>
      <rPr>
        <sz val="10"/>
        <color rgb="FF000000"/>
        <rFont val="Times New Roman"/>
        <charset val="134"/>
      </rPr>
      <t>38</t>
    </r>
    <r>
      <rPr>
        <sz val="10"/>
        <color rgb="FF000000"/>
        <rFont val="方正仿宋简体"/>
        <charset val="134"/>
      </rPr>
      <t>户、喀拉艾肯博依（</t>
    </r>
    <r>
      <rPr>
        <sz val="10"/>
        <color rgb="FF000000"/>
        <rFont val="Times New Roman"/>
        <charset val="134"/>
      </rPr>
      <t>2</t>
    </r>
    <r>
      <rPr>
        <sz val="10"/>
        <color rgb="FF000000"/>
        <rFont val="方正仿宋简体"/>
        <charset val="134"/>
      </rPr>
      <t>）村</t>
    </r>
    <r>
      <rPr>
        <sz val="10"/>
        <color rgb="FF000000"/>
        <rFont val="Times New Roman"/>
        <charset val="134"/>
      </rPr>
      <t>127</t>
    </r>
    <r>
      <rPr>
        <sz val="10"/>
        <color rgb="FF000000"/>
        <rFont val="方正仿宋简体"/>
        <charset val="134"/>
      </rPr>
      <t>户、英买里（</t>
    </r>
    <r>
      <rPr>
        <sz val="10"/>
        <color rgb="FF000000"/>
        <rFont val="Times New Roman"/>
        <charset val="134"/>
      </rPr>
      <t>3</t>
    </r>
    <r>
      <rPr>
        <sz val="10"/>
        <color rgb="FF000000"/>
        <rFont val="方正仿宋简体"/>
        <charset val="134"/>
      </rPr>
      <t>）村</t>
    </r>
    <r>
      <rPr>
        <sz val="10"/>
        <color rgb="FF000000"/>
        <rFont val="Times New Roman"/>
        <charset val="134"/>
      </rPr>
      <t>313</t>
    </r>
    <r>
      <rPr>
        <sz val="10"/>
        <color rgb="FF000000"/>
        <rFont val="方正仿宋简体"/>
        <charset val="134"/>
      </rPr>
      <t>户、阿克吾斯塘（</t>
    </r>
    <r>
      <rPr>
        <sz val="10"/>
        <color rgb="FF000000"/>
        <rFont val="Times New Roman"/>
        <charset val="134"/>
      </rPr>
      <t>4</t>
    </r>
    <r>
      <rPr>
        <sz val="10"/>
        <color rgb="FF000000"/>
        <rFont val="方正仿宋简体"/>
        <charset val="134"/>
      </rPr>
      <t>）村</t>
    </r>
    <r>
      <rPr>
        <sz val="10"/>
        <color rgb="FF000000"/>
        <rFont val="Times New Roman"/>
        <charset val="134"/>
      </rPr>
      <t>95</t>
    </r>
    <r>
      <rPr>
        <sz val="10"/>
        <color rgb="FF000000"/>
        <rFont val="方正仿宋简体"/>
        <charset val="134"/>
      </rPr>
      <t>户、夏喀勒阿瓦提</t>
    </r>
    <r>
      <rPr>
        <sz val="10"/>
        <color rgb="FF000000"/>
        <rFont val="Times New Roman"/>
        <charset val="134"/>
      </rPr>
      <t>(7)</t>
    </r>
    <r>
      <rPr>
        <sz val="10"/>
        <color rgb="FF000000"/>
        <rFont val="方正仿宋简体"/>
        <charset val="134"/>
      </rPr>
      <t>村</t>
    </r>
    <r>
      <rPr>
        <sz val="10"/>
        <color rgb="FF000000"/>
        <rFont val="Times New Roman"/>
        <charset val="134"/>
      </rPr>
      <t>516</t>
    </r>
    <r>
      <rPr>
        <sz val="10"/>
        <color rgb="FF000000"/>
        <rFont val="方正仿宋简体"/>
        <charset val="134"/>
      </rPr>
      <t>户、托格拉克（</t>
    </r>
    <r>
      <rPr>
        <sz val="10"/>
        <color rgb="FF000000"/>
        <rFont val="Times New Roman"/>
        <charset val="134"/>
      </rPr>
      <t>8</t>
    </r>
    <r>
      <rPr>
        <sz val="10"/>
        <color rgb="FF000000"/>
        <rFont val="方正仿宋简体"/>
        <charset val="134"/>
      </rPr>
      <t>）村</t>
    </r>
    <r>
      <rPr>
        <sz val="10"/>
        <color rgb="FF000000"/>
        <rFont val="Times New Roman"/>
        <charset val="134"/>
      </rPr>
      <t>332</t>
    </r>
    <r>
      <rPr>
        <sz val="10"/>
        <color rgb="FF000000"/>
        <rFont val="方正仿宋简体"/>
        <charset val="134"/>
      </rPr>
      <t>户、昆其布隆</t>
    </r>
    <r>
      <rPr>
        <sz val="10"/>
        <color rgb="FF000000"/>
        <rFont val="Times New Roman"/>
        <charset val="134"/>
      </rPr>
      <t>(9)</t>
    </r>
    <r>
      <rPr>
        <sz val="10"/>
        <color rgb="FF000000"/>
        <rFont val="方正仿宋简体"/>
        <charset val="134"/>
      </rPr>
      <t>村</t>
    </r>
    <r>
      <rPr>
        <sz val="10"/>
        <color rgb="FF000000"/>
        <rFont val="Times New Roman"/>
        <charset val="134"/>
      </rPr>
      <t>22</t>
    </r>
    <r>
      <rPr>
        <sz val="10"/>
        <color rgb="FF000000"/>
        <rFont val="方正仿宋简体"/>
        <charset val="134"/>
      </rPr>
      <t>户、库木萨热依（</t>
    </r>
    <r>
      <rPr>
        <sz val="10"/>
        <color rgb="FF000000"/>
        <rFont val="Times New Roman"/>
        <charset val="134"/>
      </rPr>
      <t>10</t>
    </r>
    <r>
      <rPr>
        <sz val="10"/>
        <color rgb="FF000000"/>
        <rFont val="方正仿宋简体"/>
        <charset val="134"/>
      </rPr>
      <t>）村</t>
    </r>
    <r>
      <rPr>
        <sz val="10"/>
        <color rgb="FF000000"/>
        <rFont val="Times New Roman"/>
        <charset val="134"/>
      </rPr>
      <t>263</t>
    </r>
    <r>
      <rPr>
        <sz val="10"/>
        <color rgb="FF000000"/>
        <rFont val="方正仿宋简体"/>
        <charset val="134"/>
      </rPr>
      <t>户、帕合米勒克</t>
    </r>
    <r>
      <rPr>
        <sz val="10"/>
        <color rgb="FF000000"/>
        <rFont val="Times New Roman"/>
        <charset val="134"/>
      </rPr>
      <t>(11)</t>
    </r>
    <r>
      <rPr>
        <sz val="10"/>
        <color rgb="FF000000"/>
        <rFont val="方正仿宋简体"/>
        <charset val="134"/>
      </rPr>
      <t>村</t>
    </r>
    <r>
      <rPr>
        <sz val="10"/>
        <color rgb="FF000000"/>
        <rFont val="Times New Roman"/>
        <charset val="134"/>
      </rPr>
      <t>361</t>
    </r>
    <r>
      <rPr>
        <sz val="10"/>
        <color rgb="FF000000"/>
        <rFont val="方正仿宋简体"/>
        <charset val="134"/>
      </rPr>
      <t>户、阿勒台开斯克</t>
    </r>
    <r>
      <rPr>
        <sz val="10"/>
        <color rgb="FF000000"/>
        <rFont val="Times New Roman"/>
        <charset val="134"/>
      </rPr>
      <t>(12)</t>
    </r>
    <r>
      <rPr>
        <sz val="10"/>
        <color rgb="FF000000"/>
        <rFont val="方正仿宋简体"/>
        <charset val="134"/>
      </rPr>
      <t>村</t>
    </r>
    <r>
      <rPr>
        <sz val="10"/>
        <color rgb="FF000000"/>
        <rFont val="Times New Roman"/>
        <charset val="134"/>
      </rPr>
      <t>195</t>
    </r>
    <r>
      <rPr>
        <sz val="10"/>
        <color rgb="FF000000"/>
        <rFont val="方正仿宋简体"/>
        <charset val="134"/>
      </rPr>
      <t>户、阿克墩结米（</t>
    </r>
    <r>
      <rPr>
        <sz val="10"/>
        <color rgb="FF000000"/>
        <rFont val="Times New Roman"/>
        <charset val="134"/>
      </rPr>
      <t>13</t>
    </r>
    <r>
      <rPr>
        <sz val="10"/>
        <color rgb="FF000000"/>
        <rFont val="方正仿宋简体"/>
        <charset val="134"/>
      </rPr>
      <t>）村</t>
    </r>
    <r>
      <rPr>
        <sz val="10"/>
        <color rgb="FF000000"/>
        <rFont val="Times New Roman"/>
        <charset val="134"/>
      </rPr>
      <t>393</t>
    </r>
    <r>
      <rPr>
        <sz val="10"/>
        <color rgb="FF000000"/>
        <rFont val="方正仿宋简体"/>
        <charset val="134"/>
      </rPr>
      <t>户、拜什吐普（</t>
    </r>
    <r>
      <rPr>
        <sz val="10"/>
        <color rgb="FF000000"/>
        <rFont val="Times New Roman"/>
        <charset val="134"/>
      </rPr>
      <t>15</t>
    </r>
    <r>
      <rPr>
        <sz val="10"/>
        <color rgb="FF000000"/>
        <rFont val="方正仿宋简体"/>
        <charset val="134"/>
      </rPr>
      <t>）村</t>
    </r>
    <r>
      <rPr>
        <sz val="10"/>
        <color rgb="FF000000"/>
        <rFont val="Times New Roman"/>
        <charset val="134"/>
      </rPr>
      <t>262</t>
    </r>
    <r>
      <rPr>
        <sz val="10"/>
        <color rgb="FF000000"/>
        <rFont val="方正仿宋简体"/>
        <charset val="134"/>
      </rPr>
      <t>户、赛克散塔勒（</t>
    </r>
    <r>
      <rPr>
        <sz val="10"/>
        <color rgb="FF000000"/>
        <rFont val="Times New Roman"/>
        <charset val="134"/>
      </rPr>
      <t>16</t>
    </r>
    <r>
      <rPr>
        <sz val="10"/>
        <color rgb="FF000000"/>
        <rFont val="方正仿宋简体"/>
        <charset val="134"/>
      </rPr>
      <t>）村</t>
    </r>
    <r>
      <rPr>
        <sz val="10"/>
        <color rgb="FF000000"/>
        <rFont val="Times New Roman"/>
        <charset val="134"/>
      </rPr>
      <t>462</t>
    </r>
    <r>
      <rPr>
        <sz val="10"/>
        <color rgb="FF000000"/>
        <rFont val="方正仿宋简体"/>
        <charset val="134"/>
      </rPr>
      <t>户、库热木托格拉克（</t>
    </r>
    <r>
      <rPr>
        <sz val="10"/>
        <color rgb="FF000000"/>
        <rFont val="Times New Roman"/>
        <charset val="134"/>
      </rPr>
      <t>20</t>
    </r>
    <r>
      <rPr>
        <sz val="10"/>
        <color rgb="FF000000"/>
        <rFont val="方正仿宋简体"/>
        <charset val="134"/>
      </rPr>
      <t>）村</t>
    </r>
    <r>
      <rPr>
        <sz val="10"/>
        <color rgb="FF000000"/>
        <rFont val="Times New Roman"/>
        <charset val="134"/>
      </rPr>
      <t>508</t>
    </r>
    <r>
      <rPr>
        <sz val="10"/>
        <color rgb="FF000000"/>
        <rFont val="方正仿宋简体"/>
        <charset val="134"/>
      </rPr>
      <t>户、尧勒瓦斯阔坦（</t>
    </r>
    <r>
      <rPr>
        <sz val="10"/>
        <color rgb="FF000000"/>
        <rFont val="Times New Roman"/>
        <charset val="134"/>
      </rPr>
      <t>21</t>
    </r>
    <r>
      <rPr>
        <sz val="10"/>
        <color rgb="FF000000"/>
        <rFont val="方正仿宋简体"/>
        <charset val="134"/>
      </rPr>
      <t>）村</t>
    </r>
    <r>
      <rPr>
        <sz val="10"/>
        <color rgb="FF000000"/>
        <rFont val="Times New Roman"/>
        <charset val="134"/>
      </rPr>
      <t>146</t>
    </r>
    <r>
      <rPr>
        <sz val="10"/>
        <color rgb="FF000000"/>
        <rFont val="方正仿宋简体"/>
        <charset val="134"/>
      </rPr>
      <t>户、科台克力克（</t>
    </r>
    <r>
      <rPr>
        <sz val="10"/>
        <color rgb="FF000000"/>
        <rFont val="Times New Roman"/>
        <charset val="134"/>
      </rPr>
      <t>22</t>
    </r>
    <r>
      <rPr>
        <sz val="10"/>
        <color rgb="FF000000"/>
        <rFont val="方正仿宋简体"/>
        <charset val="134"/>
      </rPr>
      <t>）村</t>
    </r>
    <r>
      <rPr>
        <sz val="10"/>
        <color rgb="FF000000"/>
        <rFont val="Times New Roman"/>
        <charset val="134"/>
      </rPr>
      <t>284</t>
    </r>
    <r>
      <rPr>
        <sz val="10"/>
        <color rgb="FF000000"/>
        <rFont val="方正仿宋简体"/>
        <charset val="134"/>
      </rPr>
      <t>户、吾斯塘博依（</t>
    </r>
    <r>
      <rPr>
        <sz val="10"/>
        <color rgb="FF000000"/>
        <rFont val="Times New Roman"/>
        <charset val="134"/>
      </rPr>
      <t>1</t>
    </r>
    <r>
      <rPr>
        <sz val="10"/>
        <color rgb="FF000000"/>
        <rFont val="方正仿宋简体"/>
        <charset val="134"/>
      </rPr>
      <t>）社区</t>
    </r>
    <r>
      <rPr>
        <sz val="10"/>
        <color rgb="FF000000"/>
        <rFont val="Times New Roman"/>
        <charset val="134"/>
      </rPr>
      <t>14</t>
    </r>
    <r>
      <rPr>
        <sz val="10"/>
        <color rgb="FF000000"/>
        <rFont val="方正仿宋简体"/>
        <charset val="134"/>
      </rPr>
      <t>户、库勒贝希（</t>
    </r>
    <r>
      <rPr>
        <sz val="10"/>
        <color rgb="FF000000"/>
        <rFont val="Times New Roman"/>
        <charset val="134"/>
      </rPr>
      <t>2</t>
    </r>
    <r>
      <rPr>
        <sz val="10"/>
        <color rgb="FF000000"/>
        <rFont val="方正仿宋简体"/>
        <charset val="134"/>
      </rPr>
      <t>）社区</t>
    </r>
    <r>
      <rPr>
        <sz val="10"/>
        <color rgb="FF000000"/>
        <rFont val="Times New Roman"/>
        <charset val="134"/>
      </rPr>
      <t>96</t>
    </r>
    <r>
      <rPr>
        <sz val="10"/>
        <color rgb="FF000000"/>
        <rFont val="方正仿宋简体"/>
        <charset val="134"/>
      </rPr>
      <t>户、英巴扎（</t>
    </r>
    <r>
      <rPr>
        <sz val="10"/>
        <color rgb="FF000000"/>
        <rFont val="Times New Roman"/>
        <charset val="134"/>
      </rPr>
      <t>3</t>
    </r>
    <r>
      <rPr>
        <sz val="10"/>
        <color rgb="FF000000"/>
        <rFont val="方正仿宋简体"/>
        <charset val="134"/>
      </rPr>
      <t>）社区</t>
    </r>
    <r>
      <rPr>
        <sz val="10"/>
        <color rgb="FF000000"/>
        <rFont val="Times New Roman"/>
        <charset val="134"/>
      </rPr>
      <t>26</t>
    </r>
    <r>
      <rPr>
        <sz val="10"/>
        <color rgb="FF000000"/>
        <rFont val="方正仿宋简体"/>
        <charset val="134"/>
      </rPr>
      <t>户、科瑞克贝希（</t>
    </r>
    <r>
      <rPr>
        <sz val="10"/>
        <color rgb="FF000000"/>
        <rFont val="Times New Roman"/>
        <charset val="134"/>
      </rPr>
      <t>4</t>
    </r>
    <r>
      <rPr>
        <sz val="10"/>
        <color rgb="FF000000"/>
        <rFont val="方正仿宋简体"/>
        <charset val="134"/>
      </rPr>
      <t>）社区</t>
    </r>
    <r>
      <rPr>
        <sz val="10"/>
        <color rgb="FF000000"/>
        <rFont val="Times New Roman"/>
        <charset val="134"/>
      </rPr>
      <t>37</t>
    </r>
    <r>
      <rPr>
        <sz val="10"/>
        <color rgb="FF000000"/>
        <rFont val="方正仿宋简体"/>
        <charset val="134"/>
      </rPr>
      <t>户、英巴格</t>
    </r>
    <r>
      <rPr>
        <sz val="10"/>
        <color rgb="FF000000"/>
        <rFont val="Times New Roman"/>
        <charset val="134"/>
      </rPr>
      <t>(5)</t>
    </r>
    <r>
      <rPr>
        <sz val="10"/>
        <color rgb="FF000000"/>
        <rFont val="方正仿宋简体"/>
        <charset val="134"/>
      </rPr>
      <t>社区</t>
    </r>
    <r>
      <rPr>
        <sz val="10"/>
        <color rgb="FF000000"/>
        <rFont val="Times New Roman"/>
        <charset val="134"/>
      </rPr>
      <t>4</t>
    </r>
    <r>
      <rPr>
        <sz val="10"/>
        <color rgb="FF000000"/>
        <rFont val="方正仿宋简体"/>
        <charset val="134"/>
      </rPr>
      <t>户、达恰库勒（</t>
    </r>
    <r>
      <rPr>
        <sz val="10"/>
        <color rgb="FF000000"/>
        <rFont val="Times New Roman"/>
        <charset val="134"/>
      </rPr>
      <t>6</t>
    </r>
    <r>
      <rPr>
        <sz val="10"/>
        <color rgb="FF000000"/>
        <rFont val="方正仿宋简体"/>
        <charset val="134"/>
      </rPr>
      <t>）社区</t>
    </r>
    <r>
      <rPr>
        <sz val="10"/>
        <color rgb="FF000000"/>
        <rFont val="Times New Roman"/>
        <charset val="134"/>
      </rPr>
      <t>32</t>
    </r>
    <r>
      <rPr>
        <sz val="10"/>
        <color rgb="FF000000"/>
        <rFont val="方正仿宋简体"/>
        <charset val="134"/>
      </rPr>
      <t>户、胡木旦贝希（</t>
    </r>
    <r>
      <rPr>
        <sz val="10"/>
        <color rgb="FF000000"/>
        <rFont val="Times New Roman"/>
        <charset val="134"/>
      </rPr>
      <t>7</t>
    </r>
    <r>
      <rPr>
        <sz val="10"/>
        <color rgb="FF000000"/>
        <rFont val="方正仿宋简体"/>
        <charset val="134"/>
      </rPr>
      <t>）社区</t>
    </r>
    <r>
      <rPr>
        <sz val="10"/>
        <color rgb="FF000000"/>
        <rFont val="Times New Roman"/>
        <charset val="134"/>
      </rPr>
      <t>20</t>
    </r>
    <r>
      <rPr>
        <sz val="10"/>
        <color rgb="FF000000"/>
        <rFont val="方正仿宋简体"/>
        <charset val="134"/>
      </rPr>
      <t>户、阿依库勒（</t>
    </r>
    <r>
      <rPr>
        <sz val="10"/>
        <color rgb="FF000000"/>
        <rFont val="Times New Roman"/>
        <charset val="134"/>
      </rPr>
      <t>8</t>
    </r>
    <r>
      <rPr>
        <sz val="10"/>
        <color rgb="FF000000"/>
        <rFont val="方正仿宋简体"/>
        <charset val="134"/>
      </rPr>
      <t>）社区</t>
    </r>
    <r>
      <rPr>
        <sz val="10"/>
        <color rgb="FF000000"/>
        <rFont val="Times New Roman"/>
        <charset val="134"/>
      </rPr>
      <t>118</t>
    </r>
    <r>
      <rPr>
        <sz val="10"/>
        <color rgb="FF000000"/>
        <rFont val="方正仿宋简体"/>
        <charset val="134"/>
      </rPr>
      <t>户、夏勒力克</t>
    </r>
    <r>
      <rPr>
        <sz val="10"/>
        <color rgb="FF000000"/>
        <rFont val="Times New Roman"/>
        <charset val="134"/>
      </rPr>
      <t>(9)</t>
    </r>
    <r>
      <rPr>
        <sz val="10"/>
        <color rgb="FF000000"/>
        <rFont val="方正仿宋简体"/>
        <charset val="134"/>
      </rPr>
      <t>社区</t>
    </r>
    <r>
      <rPr>
        <sz val="10"/>
        <color rgb="FF000000"/>
        <rFont val="Times New Roman"/>
        <charset val="134"/>
      </rPr>
      <t>8</t>
    </r>
    <r>
      <rPr>
        <sz val="10"/>
        <color rgb="FF000000"/>
        <rFont val="方正仿宋简体"/>
        <charset val="134"/>
      </rPr>
      <t>户、墩买里（</t>
    </r>
    <r>
      <rPr>
        <sz val="10"/>
        <color rgb="FF000000"/>
        <rFont val="Times New Roman"/>
        <charset val="134"/>
      </rPr>
      <t>10</t>
    </r>
    <r>
      <rPr>
        <sz val="10"/>
        <color rgb="FF000000"/>
        <rFont val="方正仿宋简体"/>
        <charset val="134"/>
      </rPr>
      <t>）社区</t>
    </r>
    <r>
      <rPr>
        <sz val="10"/>
        <color rgb="FF000000"/>
        <rFont val="Times New Roman"/>
        <charset val="134"/>
      </rPr>
      <t>39</t>
    </r>
    <r>
      <rPr>
        <sz val="10"/>
        <color rgb="FF000000"/>
        <rFont val="方正仿宋简体"/>
        <charset val="134"/>
      </rPr>
      <t>户；夏马勒乡（</t>
    </r>
    <r>
      <rPr>
        <sz val="10"/>
        <color rgb="FF000000"/>
        <rFont val="Times New Roman"/>
        <charset val="134"/>
      </rPr>
      <t>1524</t>
    </r>
    <r>
      <rPr>
        <sz val="10"/>
        <color rgb="FF000000"/>
        <rFont val="方正仿宋简体"/>
        <charset val="134"/>
      </rPr>
      <t>户）古勒巴格（</t>
    </r>
    <r>
      <rPr>
        <sz val="10"/>
        <color rgb="FF000000"/>
        <rFont val="Times New Roman"/>
        <charset val="134"/>
      </rPr>
      <t>3</t>
    </r>
    <r>
      <rPr>
        <sz val="10"/>
        <color rgb="FF000000"/>
        <rFont val="方正仿宋简体"/>
        <charset val="134"/>
      </rPr>
      <t>）村</t>
    </r>
    <r>
      <rPr>
        <sz val="10"/>
        <color rgb="FF000000"/>
        <rFont val="Times New Roman"/>
        <charset val="134"/>
      </rPr>
      <t>313</t>
    </r>
    <r>
      <rPr>
        <sz val="10"/>
        <color rgb="FF000000"/>
        <rFont val="方正仿宋简体"/>
        <charset val="134"/>
      </rPr>
      <t>户、古勒巴格（</t>
    </r>
    <r>
      <rPr>
        <sz val="10"/>
        <color rgb="FF000000"/>
        <rFont val="Times New Roman"/>
        <charset val="134"/>
      </rPr>
      <t>3</t>
    </r>
    <r>
      <rPr>
        <sz val="10"/>
        <color rgb="FF000000"/>
        <rFont val="方正仿宋简体"/>
        <charset val="134"/>
      </rPr>
      <t>）村巴扎</t>
    </r>
    <r>
      <rPr>
        <sz val="10"/>
        <color rgb="FF000000"/>
        <rFont val="Times New Roman"/>
        <charset val="134"/>
      </rPr>
      <t>158</t>
    </r>
    <r>
      <rPr>
        <sz val="10"/>
        <color rgb="FF000000"/>
        <rFont val="方正仿宋简体"/>
        <charset val="134"/>
      </rPr>
      <t>户、英吾斯塘（</t>
    </r>
    <r>
      <rPr>
        <sz val="10"/>
        <color rgb="FF000000"/>
        <rFont val="Times New Roman"/>
        <charset val="134"/>
      </rPr>
      <t>4</t>
    </r>
    <r>
      <rPr>
        <sz val="10"/>
        <color rgb="FF000000"/>
        <rFont val="方正仿宋简体"/>
        <charset val="134"/>
      </rPr>
      <t>）村</t>
    </r>
    <r>
      <rPr>
        <sz val="10"/>
        <color rgb="FF000000"/>
        <rFont val="Times New Roman"/>
        <charset val="134"/>
      </rPr>
      <t>325</t>
    </r>
    <r>
      <rPr>
        <sz val="10"/>
        <color rgb="FF000000"/>
        <rFont val="方正仿宋简体"/>
        <charset val="134"/>
      </rPr>
      <t>户、吾斯塘贝希（</t>
    </r>
    <r>
      <rPr>
        <sz val="10"/>
        <color rgb="FF000000"/>
        <rFont val="Times New Roman"/>
        <charset val="134"/>
      </rPr>
      <t>5</t>
    </r>
    <r>
      <rPr>
        <sz val="10"/>
        <color rgb="FF000000"/>
        <rFont val="方正仿宋简体"/>
        <charset val="134"/>
      </rPr>
      <t>）村饲养场</t>
    </r>
    <r>
      <rPr>
        <sz val="10"/>
        <color rgb="FF000000"/>
        <rFont val="Times New Roman"/>
        <charset val="134"/>
      </rPr>
      <t>80</t>
    </r>
    <r>
      <rPr>
        <sz val="10"/>
        <color rgb="FF000000"/>
        <rFont val="方正仿宋简体"/>
        <charset val="134"/>
      </rPr>
      <t>户、阿克库勒（</t>
    </r>
    <r>
      <rPr>
        <sz val="10"/>
        <color rgb="FF000000"/>
        <rFont val="Times New Roman"/>
        <charset val="134"/>
      </rPr>
      <t>6</t>
    </r>
    <r>
      <rPr>
        <sz val="10"/>
        <color rgb="FF000000"/>
        <rFont val="方正仿宋简体"/>
        <charset val="134"/>
      </rPr>
      <t>）村</t>
    </r>
    <r>
      <rPr>
        <sz val="10"/>
        <color rgb="FF000000"/>
        <rFont val="Times New Roman"/>
        <charset val="134"/>
      </rPr>
      <t>78</t>
    </r>
    <r>
      <rPr>
        <sz val="10"/>
        <color rgb="FF000000"/>
        <rFont val="方正仿宋简体"/>
        <charset val="134"/>
      </rPr>
      <t>户、其汗宰（</t>
    </r>
    <r>
      <rPr>
        <sz val="10"/>
        <color rgb="FF000000"/>
        <rFont val="Times New Roman"/>
        <charset val="134"/>
      </rPr>
      <t>8</t>
    </r>
    <r>
      <rPr>
        <sz val="10"/>
        <color rgb="FF000000"/>
        <rFont val="方正仿宋简体"/>
        <charset val="134"/>
      </rPr>
      <t>）村</t>
    </r>
    <r>
      <rPr>
        <sz val="10"/>
        <color rgb="FF000000"/>
        <rFont val="Times New Roman"/>
        <charset val="134"/>
      </rPr>
      <t>80</t>
    </r>
    <r>
      <rPr>
        <sz val="10"/>
        <color rgb="FF000000"/>
        <rFont val="方正仿宋简体"/>
        <charset val="134"/>
      </rPr>
      <t>户、盖买（</t>
    </r>
    <r>
      <rPr>
        <sz val="10"/>
        <color rgb="FF000000"/>
        <rFont val="Times New Roman"/>
        <charset val="134"/>
      </rPr>
      <t>9</t>
    </r>
    <r>
      <rPr>
        <sz val="10"/>
        <color rgb="FF000000"/>
        <rFont val="方正仿宋简体"/>
        <charset val="134"/>
      </rPr>
      <t>）村</t>
    </r>
    <r>
      <rPr>
        <sz val="10"/>
        <color rgb="FF000000"/>
        <rFont val="Times New Roman"/>
        <charset val="134"/>
      </rPr>
      <t>110</t>
    </r>
    <r>
      <rPr>
        <sz val="10"/>
        <color rgb="FF000000"/>
        <rFont val="方正仿宋简体"/>
        <charset val="134"/>
      </rPr>
      <t>户、奇特（</t>
    </r>
    <r>
      <rPr>
        <sz val="10"/>
        <color rgb="FF000000"/>
        <rFont val="Times New Roman"/>
        <charset val="134"/>
      </rPr>
      <t>10</t>
    </r>
    <r>
      <rPr>
        <sz val="10"/>
        <color rgb="FF000000"/>
        <rFont val="方正仿宋简体"/>
        <charset val="134"/>
      </rPr>
      <t>）村</t>
    </r>
    <r>
      <rPr>
        <sz val="10"/>
        <color rgb="FF000000"/>
        <rFont val="Times New Roman"/>
        <charset val="134"/>
      </rPr>
      <t>60</t>
    </r>
    <r>
      <rPr>
        <sz val="10"/>
        <color rgb="FF000000"/>
        <rFont val="方正仿宋简体"/>
        <charset val="134"/>
      </rPr>
      <t>户、巴河湾（</t>
    </r>
    <r>
      <rPr>
        <sz val="10"/>
        <color rgb="FF000000"/>
        <rFont val="Times New Roman"/>
        <charset val="134"/>
      </rPr>
      <t>11</t>
    </r>
    <r>
      <rPr>
        <sz val="10"/>
        <color rgb="FF000000"/>
        <rFont val="方正仿宋简体"/>
        <charset val="134"/>
      </rPr>
      <t>）村</t>
    </r>
    <r>
      <rPr>
        <sz val="10"/>
        <color rgb="FF000000"/>
        <rFont val="Times New Roman"/>
        <charset val="134"/>
      </rPr>
      <t>80</t>
    </r>
    <r>
      <rPr>
        <sz val="10"/>
        <color rgb="FF000000"/>
        <rFont val="方正仿宋简体"/>
        <charset val="134"/>
      </rPr>
      <t>户、牧场（</t>
    </r>
    <r>
      <rPr>
        <sz val="10"/>
        <color rgb="FF000000"/>
        <rFont val="Times New Roman"/>
        <charset val="134"/>
      </rPr>
      <t>12</t>
    </r>
    <r>
      <rPr>
        <sz val="10"/>
        <color rgb="FF000000"/>
        <rFont val="方正仿宋简体"/>
        <charset val="134"/>
      </rPr>
      <t>）村</t>
    </r>
    <r>
      <rPr>
        <sz val="10"/>
        <color rgb="FF000000"/>
        <rFont val="Times New Roman"/>
        <charset val="134"/>
      </rPr>
      <t>240</t>
    </r>
    <r>
      <rPr>
        <sz val="10"/>
        <color rgb="FF000000"/>
        <rFont val="方正仿宋简体"/>
        <charset val="134"/>
      </rPr>
      <t>户；巴楚镇塞克散村</t>
    </r>
    <r>
      <rPr>
        <sz val="10"/>
        <color rgb="FF000000"/>
        <rFont val="Times New Roman"/>
        <charset val="134"/>
      </rPr>
      <t>100</t>
    </r>
    <r>
      <rPr>
        <sz val="10"/>
        <color rgb="FF000000"/>
        <rFont val="方正仿宋简体"/>
        <charset val="134"/>
      </rPr>
      <t>户；恰尔巴格乡（</t>
    </r>
    <r>
      <rPr>
        <sz val="10"/>
        <color rgb="FF000000"/>
        <rFont val="Times New Roman"/>
        <charset val="134"/>
      </rPr>
      <t>2113</t>
    </r>
    <r>
      <rPr>
        <sz val="10"/>
        <color rgb="FF000000"/>
        <rFont val="方正仿宋简体"/>
        <charset val="134"/>
      </rPr>
      <t>户）恰尔巴格（</t>
    </r>
    <r>
      <rPr>
        <sz val="10"/>
        <color rgb="FF000000"/>
        <rFont val="Times New Roman"/>
        <charset val="134"/>
      </rPr>
      <t>1</t>
    </r>
    <r>
      <rPr>
        <sz val="10"/>
        <color rgb="FF000000"/>
        <rFont val="方正仿宋简体"/>
        <charset val="134"/>
      </rPr>
      <t>）村</t>
    </r>
    <r>
      <rPr>
        <sz val="10"/>
        <color rgb="FF000000"/>
        <rFont val="Times New Roman"/>
        <charset val="134"/>
      </rPr>
      <t>496</t>
    </r>
    <r>
      <rPr>
        <sz val="10"/>
        <color rgb="FF000000"/>
        <rFont val="方正仿宋简体"/>
        <charset val="134"/>
      </rPr>
      <t>户、达里亚博依（</t>
    </r>
    <r>
      <rPr>
        <sz val="10"/>
        <color rgb="FF000000"/>
        <rFont val="Times New Roman"/>
        <charset val="134"/>
      </rPr>
      <t>2</t>
    </r>
    <r>
      <rPr>
        <sz val="10"/>
        <color rgb="FF000000"/>
        <rFont val="方正仿宋简体"/>
        <charset val="134"/>
      </rPr>
      <t>）村</t>
    </r>
    <r>
      <rPr>
        <sz val="10"/>
        <color rgb="FF000000"/>
        <rFont val="Times New Roman"/>
        <charset val="134"/>
      </rPr>
      <t>100</t>
    </r>
    <r>
      <rPr>
        <sz val="10"/>
        <color rgb="FF000000"/>
        <rFont val="方正仿宋简体"/>
        <charset val="134"/>
      </rPr>
      <t>户、店阿勒迪（</t>
    </r>
    <r>
      <rPr>
        <sz val="10"/>
        <color rgb="FF000000"/>
        <rFont val="Times New Roman"/>
        <charset val="134"/>
      </rPr>
      <t>3</t>
    </r>
    <r>
      <rPr>
        <sz val="10"/>
        <color rgb="FF000000"/>
        <rFont val="方正仿宋简体"/>
        <charset val="134"/>
      </rPr>
      <t>）村</t>
    </r>
    <r>
      <rPr>
        <sz val="10"/>
        <color rgb="FF000000"/>
        <rFont val="Times New Roman"/>
        <charset val="134"/>
      </rPr>
      <t>133</t>
    </r>
    <r>
      <rPr>
        <sz val="10"/>
        <color rgb="FF000000"/>
        <rFont val="方正仿宋简体"/>
        <charset val="134"/>
      </rPr>
      <t>户、阿拉格尔买里（</t>
    </r>
    <r>
      <rPr>
        <sz val="10"/>
        <color rgb="FF000000"/>
        <rFont val="Times New Roman"/>
        <charset val="134"/>
      </rPr>
      <t>6</t>
    </r>
    <r>
      <rPr>
        <sz val="10"/>
        <color rgb="FF000000"/>
        <rFont val="方正仿宋简体"/>
        <charset val="134"/>
      </rPr>
      <t>）村</t>
    </r>
    <r>
      <rPr>
        <sz val="10"/>
        <color rgb="FF000000"/>
        <rFont val="Times New Roman"/>
        <charset val="134"/>
      </rPr>
      <t>80</t>
    </r>
    <r>
      <rPr>
        <sz val="10"/>
        <color rgb="FF000000"/>
        <rFont val="方正仿宋简体"/>
        <charset val="134"/>
      </rPr>
      <t>户、塔格阿勒迪（</t>
    </r>
    <r>
      <rPr>
        <sz val="10"/>
        <color rgb="FF000000"/>
        <rFont val="Times New Roman"/>
        <charset val="134"/>
      </rPr>
      <t>7</t>
    </r>
    <r>
      <rPr>
        <sz val="10"/>
        <color rgb="FF000000"/>
        <rFont val="方正仿宋简体"/>
        <charset val="134"/>
      </rPr>
      <t>）村</t>
    </r>
    <r>
      <rPr>
        <sz val="10"/>
        <color rgb="FF000000"/>
        <rFont val="Times New Roman"/>
        <charset val="134"/>
      </rPr>
      <t>250</t>
    </r>
    <r>
      <rPr>
        <sz val="10"/>
        <color rgb="FF000000"/>
        <rFont val="方正仿宋简体"/>
        <charset val="134"/>
      </rPr>
      <t>户、苏孜克阔里（</t>
    </r>
    <r>
      <rPr>
        <sz val="10"/>
        <color rgb="FF000000"/>
        <rFont val="Times New Roman"/>
        <charset val="134"/>
      </rPr>
      <t>9</t>
    </r>
    <r>
      <rPr>
        <sz val="10"/>
        <color rgb="FF000000"/>
        <rFont val="方正仿宋简体"/>
        <charset val="134"/>
      </rPr>
      <t>）村</t>
    </r>
    <r>
      <rPr>
        <sz val="10"/>
        <color rgb="FF000000"/>
        <rFont val="Times New Roman"/>
        <charset val="134"/>
      </rPr>
      <t>291</t>
    </r>
    <r>
      <rPr>
        <sz val="10"/>
        <color rgb="FF000000"/>
        <rFont val="方正仿宋简体"/>
        <charset val="134"/>
      </rPr>
      <t>户、奥依阔坦（</t>
    </r>
    <r>
      <rPr>
        <sz val="10"/>
        <color rgb="FF000000"/>
        <rFont val="Times New Roman"/>
        <charset val="134"/>
      </rPr>
      <t>11</t>
    </r>
    <r>
      <rPr>
        <sz val="10"/>
        <color rgb="FF000000"/>
        <rFont val="方正仿宋简体"/>
        <charset val="134"/>
      </rPr>
      <t>）村</t>
    </r>
    <r>
      <rPr>
        <sz val="10"/>
        <color rgb="FF000000"/>
        <rFont val="Times New Roman"/>
        <charset val="134"/>
      </rPr>
      <t>208</t>
    </r>
    <r>
      <rPr>
        <sz val="10"/>
        <color rgb="FF000000"/>
        <rFont val="方正仿宋简体"/>
        <charset val="134"/>
      </rPr>
      <t>户、其盖里克（</t>
    </r>
    <r>
      <rPr>
        <sz val="10"/>
        <color rgb="FF000000"/>
        <rFont val="Times New Roman"/>
        <charset val="134"/>
      </rPr>
      <t>12</t>
    </r>
    <r>
      <rPr>
        <sz val="10"/>
        <color rgb="FF000000"/>
        <rFont val="方正仿宋简体"/>
        <charset val="134"/>
      </rPr>
      <t>）村</t>
    </r>
    <r>
      <rPr>
        <sz val="10"/>
        <color rgb="FF000000"/>
        <rFont val="Times New Roman"/>
        <charset val="134"/>
      </rPr>
      <t>100</t>
    </r>
    <r>
      <rPr>
        <sz val="10"/>
        <color rgb="FF000000"/>
        <rFont val="方正仿宋简体"/>
        <charset val="134"/>
      </rPr>
      <t>户、且迪塔格（</t>
    </r>
    <r>
      <rPr>
        <sz val="10"/>
        <color rgb="FF000000"/>
        <rFont val="Times New Roman"/>
        <charset val="134"/>
      </rPr>
      <t>14</t>
    </r>
    <r>
      <rPr>
        <sz val="10"/>
        <color rgb="FF000000"/>
        <rFont val="方正仿宋简体"/>
        <charset val="134"/>
      </rPr>
      <t>）村</t>
    </r>
    <r>
      <rPr>
        <sz val="10"/>
        <color rgb="FF000000"/>
        <rFont val="Times New Roman"/>
        <charset val="134"/>
      </rPr>
      <t>141</t>
    </r>
    <r>
      <rPr>
        <sz val="10"/>
        <color rgb="FF000000"/>
        <rFont val="方正仿宋简体"/>
        <charset val="134"/>
      </rPr>
      <t>户、库木加依（</t>
    </r>
    <r>
      <rPr>
        <sz val="10"/>
        <color rgb="FF000000"/>
        <rFont val="Times New Roman"/>
        <charset val="134"/>
      </rPr>
      <t>17</t>
    </r>
    <r>
      <rPr>
        <sz val="10"/>
        <color rgb="FF000000"/>
        <rFont val="方正仿宋简体"/>
        <charset val="134"/>
      </rPr>
      <t>）村</t>
    </r>
    <r>
      <rPr>
        <sz val="10"/>
        <color rgb="FF000000"/>
        <rFont val="Times New Roman"/>
        <charset val="134"/>
      </rPr>
      <t>200</t>
    </r>
    <r>
      <rPr>
        <sz val="10"/>
        <color rgb="FF000000"/>
        <rFont val="方正仿宋简体"/>
        <charset val="134"/>
      </rPr>
      <t>户、墩买里（</t>
    </r>
    <r>
      <rPr>
        <sz val="10"/>
        <color rgb="FF000000"/>
        <rFont val="Times New Roman"/>
        <charset val="134"/>
      </rPr>
      <t>19</t>
    </r>
    <r>
      <rPr>
        <sz val="10"/>
        <color rgb="FF000000"/>
        <rFont val="方正仿宋简体"/>
        <charset val="134"/>
      </rPr>
      <t>）村</t>
    </r>
    <r>
      <rPr>
        <sz val="10"/>
        <color rgb="FF000000"/>
        <rFont val="Times New Roman"/>
        <charset val="134"/>
      </rPr>
      <t>114</t>
    </r>
    <r>
      <rPr>
        <sz val="10"/>
        <color rgb="FF000000"/>
        <rFont val="方正仿宋简体"/>
        <charset val="134"/>
      </rPr>
      <t>户；多来提巴格乡（</t>
    </r>
    <r>
      <rPr>
        <sz val="10"/>
        <color rgb="FF000000"/>
        <rFont val="Times New Roman"/>
        <charset val="134"/>
      </rPr>
      <t>356</t>
    </r>
    <r>
      <rPr>
        <sz val="10"/>
        <color rgb="FF000000"/>
        <rFont val="方正仿宋简体"/>
        <charset val="134"/>
      </rPr>
      <t>户）库如克铁热克（</t>
    </r>
    <r>
      <rPr>
        <sz val="10"/>
        <color rgb="FF000000"/>
        <rFont val="Times New Roman"/>
        <charset val="134"/>
      </rPr>
      <t>6</t>
    </r>
    <r>
      <rPr>
        <sz val="10"/>
        <color rgb="FF000000"/>
        <rFont val="方正仿宋简体"/>
        <charset val="134"/>
      </rPr>
      <t>）村</t>
    </r>
    <r>
      <rPr>
        <sz val="10"/>
        <color rgb="FF000000"/>
        <rFont val="Times New Roman"/>
        <charset val="134"/>
      </rPr>
      <t>96</t>
    </r>
    <r>
      <rPr>
        <sz val="10"/>
        <color rgb="FF000000"/>
        <rFont val="方正仿宋简体"/>
        <charset val="134"/>
      </rPr>
      <t>户、拉库勒诺（</t>
    </r>
    <r>
      <rPr>
        <sz val="10"/>
        <color rgb="FF000000"/>
        <rFont val="Times New Roman"/>
        <charset val="134"/>
      </rPr>
      <t>7</t>
    </r>
    <r>
      <rPr>
        <sz val="10"/>
        <color rgb="FF000000"/>
        <rFont val="方正仿宋简体"/>
        <charset val="134"/>
      </rPr>
      <t>）村</t>
    </r>
    <r>
      <rPr>
        <sz val="10"/>
        <color rgb="FF000000"/>
        <rFont val="Times New Roman"/>
        <charset val="134"/>
      </rPr>
      <t>80</t>
    </r>
    <r>
      <rPr>
        <sz val="10"/>
        <color rgb="FF000000"/>
        <rFont val="方正仿宋简体"/>
        <charset val="134"/>
      </rPr>
      <t>户、托帕（</t>
    </r>
    <r>
      <rPr>
        <sz val="10"/>
        <color rgb="FF000000"/>
        <rFont val="Times New Roman"/>
        <charset val="134"/>
      </rPr>
      <t>11</t>
    </r>
    <r>
      <rPr>
        <sz val="10"/>
        <color rgb="FF000000"/>
        <rFont val="方正仿宋简体"/>
        <charset val="134"/>
      </rPr>
      <t>）村</t>
    </r>
    <r>
      <rPr>
        <sz val="10"/>
        <color rgb="FF000000"/>
        <rFont val="Times New Roman"/>
        <charset val="134"/>
      </rPr>
      <t>100</t>
    </r>
    <r>
      <rPr>
        <sz val="10"/>
        <color rgb="FF000000"/>
        <rFont val="方正仿宋简体"/>
        <charset val="134"/>
      </rPr>
      <t>户、塔格吾斯塘（</t>
    </r>
    <r>
      <rPr>
        <sz val="10"/>
        <color rgb="FF000000"/>
        <rFont val="Times New Roman"/>
        <charset val="134"/>
      </rPr>
      <t>16</t>
    </r>
    <r>
      <rPr>
        <sz val="10"/>
        <color rgb="FF000000"/>
        <rFont val="方正仿宋简体"/>
        <charset val="134"/>
      </rPr>
      <t>）村</t>
    </r>
    <r>
      <rPr>
        <sz val="10"/>
        <color rgb="FF000000"/>
        <rFont val="Times New Roman"/>
        <charset val="134"/>
      </rPr>
      <t>80</t>
    </r>
    <r>
      <rPr>
        <sz val="10"/>
        <color rgb="FF000000"/>
        <rFont val="方正仿宋简体"/>
        <charset val="134"/>
      </rPr>
      <t>户；阿克萨克马热勒乡（</t>
    </r>
    <r>
      <rPr>
        <sz val="10"/>
        <color rgb="FF000000"/>
        <rFont val="Times New Roman"/>
        <charset val="134"/>
      </rPr>
      <t>6840</t>
    </r>
    <r>
      <rPr>
        <sz val="10"/>
        <color rgb="FF000000"/>
        <rFont val="方正仿宋简体"/>
        <charset val="134"/>
      </rPr>
      <t>户）陈老七（</t>
    </r>
    <r>
      <rPr>
        <sz val="10"/>
        <color rgb="FF000000"/>
        <rFont val="Times New Roman"/>
        <charset val="134"/>
      </rPr>
      <t>2</t>
    </r>
    <r>
      <rPr>
        <sz val="10"/>
        <color rgb="FF000000"/>
        <rFont val="方正仿宋简体"/>
        <charset val="134"/>
      </rPr>
      <t>）村</t>
    </r>
    <r>
      <rPr>
        <sz val="10"/>
        <color rgb="FF000000"/>
        <rFont val="Times New Roman"/>
        <charset val="134"/>
      </rPr>
      <t>297</t>
    </r>
    <r>
      <rPr>
        <sz val="10"/>
        <color rgb="FF000000"/>
        <rFont val="方正仿宋简体"/>
        <charset val="134"/>
      </rPr>
      <t>户、塘巴扎（</t>
    </r>
    <r>
      <rPr>
        <sz val="10"/>
        <color rgb="FF000000"/>
        <rFont val="Times New Roman"/>
        <charset val="134"/>
      </rPr>
      <t>3</t>
    </r>
    <r>
      <rPr>
        <sz val="10"/>
        <color rgb="FF000000"/>
        <rFont val="方正仿宋简体"/>
        <charset val="134"/>
      </rPr>
      <t>）村</t>
    </r>
    <r>
      <rPr>
        <sz val="10"/>
        <color rgb="FF000000"/>
        <rFont val="Times New Roman"/>
        <charset val="134"/>
      </rPr>
      <t>637</t>
    </r>
    <r>
      <rPr>
        <sz val="10"/>
        <color rgb="FF000000"/>
        <rFont val="方正仿宋简体"/>
        <charset val="134"/>
      </rPr>
      <t>户、阿克库木（</t>
    </r>
    <r>
      <rPr>
        <sz val="10"/>
        <color rgb="FF000000"/>
        <rFont val="Times New Roman"/>
        <charset val="134"/>
      </rPr>
      <t>4</t>
    </r>
    <r>
      <rPr>
        <sz val="10"/>
        <color rgb="FF000000"/>
        <rFont val="方正仿宋简体"/>
        <charset val="134"/>
      </rPr>
      <t>）村</t>
    </r>
    <r>
      <rPr>
        <sz val="10"/>
        <color rgb="FF000000"/>
        <rFont val="Times New Roman"/>
        <charset val="134"/>
      </rPr>
      <t>336</t>
    </r>
    <r>
      <rPr>
        <sz val="10"/>
        <color rgb="FF000000"/>
        <rFont val="方正仿宋简体"/>
        <charset val="134"/>
      </rPr>
      <t>户、其乃库勒（</t>
    </r>
    <r>
      <rPr>
        <sz val="10"/>
        <color rgb="FF000000"/>
        <rFont val="Times New Roman"/>
        <charset val="134"/>
      </rPr>
      <t>5</t>
    </r>
    <r>
      <rPr>
        <sz val="10"/>
        <color rgb="FF000000"/>
        <rFont val="方正仿宋简体"/>
        <charset val="134"/>
      </rPr>
      <t>）村</t>
    </r>
    <r>
      <rPr>
        <sz val="10"/>
        <color rgb="FF000000"/>
        <rFont val="Times New Roman"/>
        <charset val="134"/>
      </rPr>
      <t>427</t>
    </r>
    <r>
      <rPr>
        <sz val="10"/>
        <color rgb="FF000000"/>
        <rFont val="方正仿宋简体"/>
        <charset val="134"/>
      </rPr>
      <t>户、吉格代库勒（</t>
    </r>
    <r>
      <rPr>
        <sz val="10"/>
        <color rgb="FF000000"/>
        <rFont val="Times New Roman"/>
        <charset val="134"/>
      </rPr>
      <t>6</t>
    </r>
    <r>
      <rPr>
        <sz val="10"/>
        <color rgb="FF000000"/>
        <rFont val="方正仿宋简体"/>
        <charset val="134"/>
      </rPr>
      <t>）村</t>
    </r>
    <r>
      <rPr>
        <sz val="10"/>
        <color rgb="FF000000"/>
        <rFont val="Times New Roman"/>
        <charset val="134"/>
      </rPr>
      <t>570</t>
    </r>
    <r>
      <rPr>
        <sz val="10"/>
        <color rgb="FF000000"/>
        <rFont val="方正仿宋简体"/>
        <charset val="134"/>
      </rPr>
      <t>户、喀塔尔墩（</t>
    </r>
    <r>
      <rPr>
        <sz val="10"/>
        <color rgb="FF000000"/>
        <rFont val="Times New Roman"/>
        <charset val="134"/>
      </rPr>
      <t>8</t>
    </r>
    <r>
      <rPr>
        <sz val="10"/>
        <color rgb="FF000000"/>
        <rFont val="方正仿宋简体"/>
        <charset val="134"/>
      </rPr>
      <t>）村</t>
    </r>
    <r>
      <rPr>
        <sz val="10"/>
        <color rgb="FF000000"/>
        <rFont val="Times New Roman"/>
        <charset val="134"/>
      </rPr>
      <t>317</t>
    </r>
    <r>
      <rPr>
        <sz val="10"/>
        <color rgb="FF000000"/>
        <rFont val="方正仿宋简体"/>
        <charset val="134"/>
      </rPr>
      <t>户、恰尔阿勒迪（</t>
    </r>
    <r>
      <rPr>
        <sz val="10"/>
        <color rgb="FF000000"/>
        <rFont val="Times New Roman"/>
        <charset val="134"/>
      </rPr>
      <t>10</t>
    </r>
    <r>
      <rPr>
        <sz val="10"/>
        <color rgb="FF000000"/>
        <rFont val="方正仿宋简体"/>
        <charset val="134"/>
      </rPr>
      <t>）村</t>
    </r>
    <r>
      <rPr>
        <sz val="10"/>
        <color rgb="FF000000"/>
        <rFont val="Times New Roman"/>
        <charset val="134"/>
      </rPr>
      <t>334</t>
    </r>
    <r>
      <rPr>
        <sz val="10"/>
        <color rgb="FF000000"/>
        <rFont val="方正仿宋简体"/>
        <charset val="134"/>
      </rPr>
      <t>户、乌塘（</t>
    </r>
    <r>
      <rPr>
        <sz val="10"/>
        <color rgb="FF000000"/>
        <rFont val="Times New Roman"/>
        <charset val="134"/>
      </rPr>
      <t>11</t>
    </r>
    <r>
      <rPr>
        <sz val="10"/>
        <color rgb="FF000000"/>
        <rFont val="方正仿宋简体"/>
        <charset val="134"/>
      </rPr>
      <t>）村</t>
    </r>
    <r>
      <rPr>
        <sz val="10"/>
        <color rgb="FF000000"/>
        <rFont val="Times New Roman"/>
        <charset val="134"/>
      </rPr>
      <t>635</t>
    </r>
    <r>
      <rPr>
        <sz val="10"/>
        <color rgb="FF000000"/>
        <rFont val="方正仿宋简体"/>
        <charset val="134"/>
      </rPr>
      <t>户、博尔其墩（</t>
    </r>
    <r>
      <rPr>
        <sz val="10"/>
        <color rgb="FF000000"/>
        <rFont val="Times New Roman"/>
        <charset val="134"/>
      </rPr>
      <t>12</t>
    </r>
    <r>
      <rPr>
        <sz val="10"/>
        <color rgb="FF000000"/>
        <rFont val="方正仿宋简体"/>
        <charset val="134"/>
      </rPr>
      <t>）村</t>
    </r>
    <r>
      <rPr>
        <sz val="10"/>
        <color rgb="FF000000"/>
        <rFont val="Times New Roman"/>
        <charset val="134"/>
      </rPr>
      <t>572</t>
    </r>
    <r>
      <rPr>
        <sz val="10"/>
        <color rgb="FF000000"/>
        <rFont val="方正仿宋简体"/>
        <charset val="134"/>
      </rPr>
      <t>户、阿克萨克马热勒（</t>
    </r>
    <r>
      <rPr>
        <sz val="10"/>
        <color rgb="FF000000"/>
        <rFont val="Times New Roman"/>
        <charset val="134"/>
      </rPr>
      <t>13</t>
    </r>
    <r>
      <rPr>
        <sz val="10"/>
        <color rgb="FF000000"/>
        <rFont val="方正仿宋简体"/>
        <charset val="134"/>
      </rPr>
      <t>）村</t>
    </r>
    <r>
      <rPr>
        <sz val="10"/>
        <color rgb="FF000000"/>
        <rFont val="Times New Roman"/>
        <charset val="134"/>
      </rPr>
      <t>716</t>
    </r>
    <r>
      <rPr>
        <sz val="10"/>
        <color rgb="FF000000"/>
        <rFont val="方正仿宋简体"/>
        <charset val="134"/>
      </rPr>
      <t>户、库木库勒（</t>
    </r>
    <r>
      <rPr>
        <sz val="10"/>
        <color rgb="FF000000"/>
        <rFont val="Times New Roman"/>
        <charset val="134"/>
      </rPr>
      <t>14</t>
    </r>
    <r>
      <rPr>
        <sz val="10"/>
        <color rgb="FF000000"/>
        <rFont val="方正仿宋简体"/>
        <charset val="134"/>
      </rPr>
      <t>）村</t>
    </r>
    <r>
      <rPr>
        <sz val="10"/>
        <color rgb="FF000000"/>
        <rFont val="Times New Roman"/>
        <charset val="134"/>
      </rPr>
      <t>520</t>
    </r>
    <r>
      <rPr>
        <sz val="10"/>
        <color rgb="FF000000"/>
        <rFont val="方正仿宋简体"/>
        <charset val="134"/>
      </rPr>
      <t>户、吐孜克喀什（</t>
    </r>
    <r>
      <rPr>
        <sz val="10"/>
        <color rgb="FF000000"/>
        <rFont val="Times New Roman"/>
        <charset val="134"/>
      </rPr>
      <t>15</t>
    </r>
    <r>
      <rPr>
        <sz val="10"/>
        <color rgb="FF000000"/>
        <rFont val="方正仿宋简体"/>
        <charset val="134"/>
      </rPr>
      <t>）村</t>
    </r>
    <r>
      <rPr>
        <sz val="10"/>
        <color rgb="FF000000"/>
        <rFont val="Times New Roman"/>
        <charset val="134"/>
      </rPr>
      <t>369</t>
    </r>
    <r>
      <rPr>
        <sz val="10"/>
        <color rgb="FF000000"/>
        <rFont val="方正仿宋简体"/>
        <charset val="134"/>
      </rPr>
      <t>户、克其勒克（</t>
    </r>
    <r>
      <rPr>
        <sz val="10"/>
        <color rgb="FF000000"/>
        <rFont val="Times New Roman"/>
        <charset val="134"/>
      </rPr>
      <t>16</t>
    </r>
    <r>
      <rPr>
        <sz val="10"/>
        <color rgb="FF000000"/>
        <rFont val="方正仿宋简体"/>
        <charset val="134"/>
      </rPr>
      <t>）村</t>
    </r>
    <r>
      <rPr>
        <sz val="10"/>
        <color rgb="FF000000"/>
        <rFont val="Times New Roman"/>
        <charset val="134"/>
      </rPr>
      <t>303</t>
    </r>
    <r>
      <rPr>
        <sz val="10"/>
        <color rgb="FF000000"/>
        <rFont val="方正仿宋简体"/>
        <charset val="134"/>
      </rPr>
      <t>户、艾孜克松迪（</t>
    </r>
    <r>
      <rPr>
        <sz val="10"/>
        <color rgb="FF000000"/>
        <rFont val="Times New Roman"/>
        <charset val="134"/>
      </rPr>
      <t>17</t>
    </r>
    <r>
      <rPr>
        <sz val="10"/>
        <color rgb="FF000000"/>
        <rFont val="方正仿宋简体"/>
        <charset val="134"/>
      </rPr>
      <t>）村</t>
    </r>
    <r>
      <rPr>
        <sz val="10"/>
        <color rgb="FF000000"/>
        <rFont val="Times New Roman"/>
        <charset val="134"/>
      </rPr>
      <t>267</t>
    </r>
    <r>
      <rPr>
        <sz val="10"/>
        <color rgb="FF000000"/>
        <rFont val="方正仿宋简体"/>
        <charset val="134"/>
      </rPr>
      <t>户、苏盖提勒克（</t>
    </r>
    <r>
      <rPr>
        <sz val="10"/>
        <color rgb="FF000000"/>
        <rFont val="Times New Roman"/>
        <charset val="134"/>
      </rPr>
      <t>19</t>
    </r>
    <r>
      <rPr>
        <sz val="10"/>
        <color rgb="FF000000"/>
        <rFont val="方正仿宋简体"/>
        <charset val="134"/>
      </rPr>
      <t>）村</t>
    </r>
    <r>
      <rPr>
        <sz val="10"/>
        <color rgb="FF000000"/>
        <rFont val="Times New Roman"/>
        <charset val="134"/>
      </rPr>
      <t>200</t>
    </r>
    <r>
      <rPr>
        <sz val="10"/>
        <color rgb="FF000000"/>
        <rFont val="方正仿宋简体"/>
        <charset val="134"/>
      </rPr>
      <t>户、团结（</t>
    </r>
    <r>
      <rPr>
        <sz val="10"/>
        <color rgb="FF000000"/>
        <rFont val="Times New Roman"/>
        <charset val="134"/>
      </rPr>
      <t>21</t>
    </r>
    <r>
      <rPr>
        <sz val="10"/>
        <color rgb="FF000000"/>
        <rFont val="方正仿宋简体"/>
        <charset val="134"/>
      </rPr>
      <t>）村</t>
    </r>
    <r>
      <rPr>
        <sz val="10"/>
        <color rgb="FF000000"/>
        <rFont val="Times New Roman"/>
        <charset val="134"/>
      </rPr>
      <t>340</t>
    </r>
    <r>
      <rPr>
        <sz val="10"/>
        <color rgb="FF000000"/>
        <rFont val="方正仿宋简体"/>
        <charset val="134"/>
      </rPr>
      <t>户。</t>
    </r>
    <r>
      <rPr>
        <sz val="10"/>
        <color rgb="FF000000"/>
        <rFont val="Times New Roman"/>
        <charset val="134"/>
      </rPr>
      <t xml:space="preserve">
3.</t>
    </r>
    <r>
      <rPr>
        <sz val="10"/>
        <color rgb="FF000000"/>
        <rFont val="方正仿宋简体"/>
        <charset val="134"/>
      </rPr>
      <t>投资</t>
    </r>
    <r>
      <rPr>
        <sz val="10"/>
        <color rgb="FF000000"/>
        <rFont val="Times New Roman"/>
        <charset val="134"/>
      </rPr>
      <t>36.4</t>
    </r>
    <r>
      <rPr>
        <sz val="10"/>
        <color rgb="FF000000"/>
        <rFont val="方正仿宋简体"/>
        <charset val="134"/>
      </rPr>
      <t>万元，为</t>
    </r>
    <r>
      <rPr>
        <sz val="10"/>
        <color rgb="FF000000"/>
        <rFont val="Times New Roman"/>
        <charset val="134"/>
      </rPr>
      <t>364</t>
    </r>
    <r>
      <rPr>
        <sz val="10"/>
        <color rgb="FF000000"/>
        <rFont val="方正仿宋简体"/>
        <charset val="134"/>
      </rPr>
      <t>户贫困户改善庭院卫生，提高生活质量，给予厕所改造补助，每户补助</t>
    </r>
    <r>
      <rPr>
        <sz val="10"/>
        <color rgb="FF000000"/>
        <rFont val="Times New Roman"/>
        <charset val="134"/>
      </rPr>
      <t>1000</t>
    </r>
    <r>
      <rPr>
        <sz val="10"/>
        <color rgb="FF000000"/>
        <rFont val="方正仿宋简体"/>
        <charset val="134"/>
      </rPr>
      <t>元，其中：叶坎买里斯（</t>
    </r>
    <r>
      <rPr>
        <sz val="10"/>
        <color rgb="FF000000"/>
        <rFont val="Times New Roman"/>
        <charset val="134"/>
      </rPr>
      <t>15</t>
    </r>
    <r>
      <rPr>
        <sz val="10"/>
        <color rgb="FF000000"/>
        <rFont val="方正仿宋简体"/>
        <charset val="134"/>
      </rPr>
      <t>）村</t>
    </r>
    <r>
      <rPr>
        <sz val="10"/>
        <color rgb="FF000000"/>
        <rFont val="Times New Roman"/>
        <charset val="134"/>
      </rPr>
      <t>240</t>
    </r>
    <r>
      <rPr>
        <sz val="10"/>
        <color rgb="FF000000"/>
        <rFont val="方正仿宋简体"/>
        <charset val="134"/>
      </rPr>
      <t>户、阿拉格尔乡阿瓦提（</t>
    </r>
    <r>
      <rPr>
        <sz val="10"/>
        <color rgb="FF000000"/>
        <rFont val="Times New Roman"/>
        <charset val="134"/>
      </rPr>
      <t>6</t>
    </r>
    <r>
      <rPr>
        <sz val="10"/>
        <color rgb="FF000000"/>
        <rFont val="方正仿宋简体"/>
        <charset val="134"/>
      </rPr>
      <t>）村</t>
    </r>
    <r>
      <rPr>
        <sz val="10"/>
        <color rgb="FF000000"/>
        <rFont val="Times New Roman"/>
        <charset val="134"/>
      </rPr>
      <t>120</t>
    </r>
    <r>
      <rPr>
        <sz val="10"/>
        <color rgb="FF000000"/>
        <rFont val="方正仿宋简体"/>
        <charset val="134"/>
      </rPr>
      <t>户、色力布亚镇阿依库勒（</t>
    </r>
    <r>
      <rPr>
        <sz val="10"/>
        <color rgb="FF000000"/>
        <rFont val="Times New Roman"/>
        <charset val="134"/>
      </rPr>
      <t>8</t>
    </r>
    <r>
      <rPr>
        <sz val="10"/>
        <color rgb="FF000000"/>
        <rFont val="方正仿宋简体"/>
        <charset val="134"/>
      </rPr>
      <t>）社区</t>
    </r>
    <r>
      <rPr>
        <sz val="10"/>
        <color rgb="FF000000"/>
        <rFont val="Times New Roman"/>
        <charset val="134"/>
      </rPr>
      <t>2</t>
    </r>
    <r>
      <rPr>
        <sz val="10"/>
        <color rgb="FF000000"/>
        <rFont val="方正仿宋简体"/>
        <charset val="134"/>
      </rPr>
      <t>户、夏勒力克（</t>
    </r>
    <r>
      <rPr>
        <sz val="10"/>
        <color rgb="FF000000"/>
        <rFont val="Times New Roman"/>
        <charset val="134"/>
      </rPr>
      <t>9</t>
    </r>
    <r>
      <rPr>
        <sz val="10"/>
        <color rgb="FF000000"/>
        <rFont val="方正仿宋简体"/>
        <charset val="134"/>
      </rPr>
      <t>）社区</t>
    </r>
    <r>
      <rPr>
        <sz val="10"/>
        <color rgb="FF000000"/>
        <rFont val="Times New Roman"/>
        <charset val="134"/>
      </rPr>
      <t>2</t>
    </r>
    <r>
      <rPr>
        <sz val="10"/>
        <color rgb="FF000000"/>
        <rFont val="方正仿宋简体"/>
        <charset val="134"/>
      </rPr>
      <t>户。</t>
    </r>
    <r>
      <rPr>
        <sz val="10"/>
        <color rgb="FF000000"/>
        <rFont val="Times New Roman"/>
        <charset val="134"/>
      </rPr>
      <t xml:space="preserve">
4.</t>
    </r>
    <r>
      <rPr>
        <sz val="10"/>
        <color rgb="FF000000"/>
        <rFont val="方正仿宋简体"/>
        <charset val="134"/>
      </rPr>
      <t>投资</t>
    </r>
    <r>
      <rPr>
        <sz val="10"/>
        <color rgb="FF000000"/>
        <rFont val="Times New Roman"/>
        <charset val="134"/>
      </rPr>
      <t>1273.4</t>
    </r>
    <r>
      <rPr>
        <sz val="10"/>
        <color rgb="FF000000"/>
        <rFont val="方正仿宋简体"/>
        <charset val="134"/>
      </rPr>
      <t>万元，为全县</t>
    </r>
    <r>
      <rPr>
        <sz val="10"/>
        <color rgb="FF000000"/>
        <rFont val="Times New Roman"/>
        <charset val="134"/>
      </rPr>
      <t>12734</t>
    </r>
    <r>
      <rPr>
        <sz val="10"/>
        <color rgb="FF000000"/>
        <rFont val="方正仿宋简体"/>
        <charset val="134"/>
      </rPr>
      <t>户农户改善庭院卫生，提高生活质量，给予厕所改造补助，每户补助</t>
    </r>
    <r>
      <rPr>
        <sz val="10"/>
        <color rgb="FF000000"/>
        <rFont val="Times New Roman"/>
        <charset val="134"/>
      </rPr>
      <t>1000</t>
    </r>
    <r>
      <rPr>
        <sz val="10"/>
        <color rgb="FF000000"/>
        <rFont val="方正仿宋简体"/>
        <charset val="134"/>
      </rPr>
      <t>元，其中：阿瓦提镇（</t>
    </r>
    <r>
      <rPr>
        <sz val="10"/>
        <color rgb="FF000000"/>
        <rFont val="Times New Roman"/>
        <charset val="134"/>
      </rPr>
      <t>1400</t>
    </r>
    <r>
      <rPr>
        <sz val="10"/>
        <color rgb="FF000000"/>
        <rFont val="方正仿宋简体"/>
        <charset val="134"/>
      </rPr>
      <t>户）喀合夏勒（</t>
    </r>
    <r>
      <rPr>
        <sz val="10"/>
        <color rgb="FF000000"/>
        <rFont val="Times New Roman"/>
        <charset val="134"/>
      </rPr>
      <t>1</t>
    </r>
    <r>
      <rPr>
        <sz val="10"/>
        <color rgb="FF000000"/>
        <rFont val="方正仿宋简体"/>
        <charset val="134"/>
      </rPr>
      <t>）村</t>
    </r>
    <r>
      <rPr>
        <sz val="10"/>
        <color rgb="FF000000"/>
        <rFont val="Times New Roman"/>
        <charset val="134"/>
      </rPr>
      <t>230</t>
    </r>
    <r>
      <rPr>
        <sz val="10"/>
        <color rgb="FF000000"/>
        <rFont val="方正仿宋简体"/>
        <charset val="134"/>
      </rPr>
      <t>户，克尔克尧勒库木（</t>
    </r>
    <r>
      <rPr>
        <sz val="10"/>
        <color rgb="FF000000"/>
        <rFont val="Times New Roman"/>
        <charset val="134"/>
      </rPr>
      <t>2</t>
    </r>
    <r>
      <rPr>
        <sz val="10"/>
        <color rgb="FF000000"/>
        <rFont val="方正仿宋简体"/>
        <charset val="134"/>
      </rPr>
      <t>）村</t>
    </r>
    <r>
      <rPr>
        <sz val="10"/>
        <color rgb="FF000000"/>
        <rFont val="Times New Roman"/>
        <charset val="134"/>
      </rPr>
      <t>60</t>
    </r>
    <r>
      <rPr>
        <sz val="10"/>
        <color rgb="FF000000"/>
        <rFont val="方正仿宋简体"/>
        <charset val="134"/>
      </rPr>
      <t>户，塔勒克（</t>
    </r>
    <r>
      <rPr>
        <sz val="10"/>
        <color rgb="FF000000"/>
        <rFont val="Times New Roman"/>
        <charset val="134"/>
      </rPr>
      <t>3</t>
    </r>
    <r>
      <rPr>
        <sz val="10"/>
        <color rgb="FF000000"/>
        <rFont val="方正仿宋简体"/>
        <charset val="134"/>
      </rPr>
      <t>）村</t>
    </r>
    <r>
      <rPr>
        <sz val="10"/>
        <color rgb="FF000000"/>
        <rFont val="Times New Roman"/>
        <charset val="134"/>
      </rPr>
      <t>300</t>
    </r>
    <r>
      <rPr>
        <sz val="10"/>
        <color rgb="FF000000"/>
        <rFont val="方正仿宋简体"/>
        <charset val="134"/>
      </rPr>
      <t>户，温艾日克（</t>
    </r>
    <r>
      <rPr>
        <sz val="10"/>
        <color rgb="FF000000"/>
        <rFont val="Times New Roman"/>
        <charset val="134"/>
      </rPr>
      <t>4</t>
    </r>
    <r>
      <rPr>
        <sz val="10"/>
        <color rgb="FF000000"/>
        <rFont val="方正仿宋简体"/>
        <charset val="134"/>
      </rPr>
      <t>）村</t>
    </r>
    <r>
      <rPr>
        <sz val="10"/>
        <color rgb="FF000000"/>
        <rFont val="Times New Roman"/>
        <charset val="134"/>
      </rPr>
      <t>33</t>
    </r>
    <r>
      <rPr>
        <sz val="10"/>
        <color rgb="FF000000"/>
        <rFont val="方正仿宋简体"/>
        <charset val="134"/>
      </rPr>
      <t>户，古勒买里（</t>
    </r>
    <r>
      <rPr>
        <sz val="10"/>
        <color rgb="FF000000"/>
        <rFont val="Times New Roman"/>
        <charset val="134"/>
      </rPr>
      <t>6</t>
    </r>
    <r>
      <rPr>
        <sz val="10"/>
        <color rgb="FF000000"/>
        <rFont val="方正仿宋简体"/>
        <charset val="134"/>
      </rPr>
      <t>）村</t>
    </r>
    <r>
      <rPr>
        <sz val="10"/>
        <color rgb="FF000000"/>
        <rFont val="Times New Roman"/>
        <charset val="134"/>
      </rPr>
      <t>325</t>
    </r>
    <r>
      <rPr>
        <sz val="10"/>
        <color rgb="FF000000"/>
        <rFont val="方正仿宋简体"/>
        <charset val="134"/>
      </rPr>
      <t>户，巴格其（</t>
    </r>
    <r>
      <rPr>
        <sz val="10"/>
        <color rgb="FF000000"/>
        <rFont val="Times New Roman"/>
        <charset val="134"/>
      </rPr>
      <t>1</t>
    </r>
    <r>
      <rPr>
        <sz val="10"/>
        <color rgb="FF000000"/>
        <rFont val="方正仿宋简体"/>
        <charset val="134"/>
      </rPr>
      <t>）村</t>
    </r>
    <r>
      <rPr>
        <sz val="10"/>
        <color rgb="FF000000"/>
        <rFont val="Times New Roman"/>
        <charset val="134"/>
      </rPr>
      <t>62</t>
    </r>
    <r>
      <rPr>
        <sz val="10"/>
        <color rgb="FF000000"/>
        <rFont val="方正仿宋简体"/>
        <charset val="134"/>
      </rPr>
      <t>户，巴格其（</t>
    </r>
    <r>
      <rPr>
        <sz val="10"/>
        <color rgb="FF000000"/>
        <rFont val="Times New Roman"/>
        <charset val="134"/>
      </rPr>
      <t>1</t>
    </r>
    <r>
      <rPr>
        <sz val="10"/>
        <color rgb="FF000000"/>
        <rFont val="方正仿宋简体"/>
        <charset val="134"/>
      </rPr>
      <t>）社区</t>
    </r>
    <r>
      <rPr>
        <sz val="10"/>
        <color rgb="FF000000"/>
        <rFont val="Times New Roman"/>
        <charset val="134"/>
      </rPr>
      <t>390</t>
    </r>
    <r>
      <rPr>
        <sz val="10"/>
        <color rgb="FF000000"/>
        <rFont val="方正仿宋简体"/>
        <charset val="134"/>
      </rPr>
      <t>户；巴楚镇塞克散村</t>
    </r>
    <r>
      <rPr>
        <sz val="10"/>
        <color rgb="FF000000"/>
        <rFont val="Times New Roman"/>
        <charset val="134"/>
      </rPr>
      <t>100</t>
    </r>
    <r>
      <rPr>
        <sz val="10"/>
        <color rgb="FF000000"/>
        <rFont val="方正仿宋简体"/>
        <charset val="134"/>
      </rPr>
      <t>户；恰尔巴格乡（</t>
    </r>
    <r>
      <rPr>
        <sz val="10"/>
        <color rgb="FF000000"/>
        <rFont val="Times New Roman"/>
        <charset val="134"/>
      </rPr>
      <t>474</t>
    </r>
    <r>
      <rPr>
        <sz val="10"/>
        <color rgb="FF000000"/>
        <rFont val="方正仿宋简体"/>
        <charset val="134"/>
      </rPr>
      <t>户）恰尔巴格（</t>
    </r>
    <r>
      <rPr>
        <sz val="10"/>
        <color rgb="FF000000"/>
        <rFont val="Times New Roman"/>
        <charset val="134"/>
      </rPr>
      <t>1</t>
    </r>
    <r>
      <rPr>
        <sz val="10"/>
        <color rgb="FF000000"/>
        <rFont val="方正仿宋简体"/>
        <charset val="134"/>
      </rPr>
      <t>）村</t>
    </r>
    <r>
      <rPr>
        <sz val="10"/>
        <color rgb="FF000000"/>
        <rFont val="Times New Roman"/>
        <charset val="134"/>
      </rPr>
      <t>311</t>
    </r>
    <r>
      <rPr>
        <sz val="10"/>
        <color rgb="FF000000"/>
        <rFont val="方正仿宋简体"/>
        <charset val="134"/>
      </rPr>
      <t>户、塔格阿勒迪（</t>
    </r>
    <r>
      <rPr>
        <sz val="10"/>
        <color rgb="FF000000"/>
        <rFont val="Times New Roman"/>
        <charset val="134"/>
      </rPr>
      <t>7</t>
    </r>
    <r>
      <rPr>
        <sz val="10"/>
        <color rgb="FF000000"/>
        <rFont val="方正仿宋简体"/>
        <charset val="134"/>
      </rPr>
      <t>）村</t>
    </r>
    <r>
      <rPr>
        <sz val="10"/>
        <color rgb="FF000000"/>
        <rFont val="Times New Roman"/>
        <charset val="134"/>
      </rPr>
      <t>50</t>
    </r>
    <r>
      <rPr>
        <sz val="10"/>
        <color rgb="FF000000"/>
        <rFont val="方正仿宋简体"/>
        <charset val="134"/>
      </rPr>
      <t>户、墩买里（</t>
    </r>
    <r>
      <rPr>
        <sz val="10"/>
        <color rgb="FF000000"/>
        <rFont val="Times New Roman"/>
        <charset val="134"/>
      </rPr>
      <t>19</t>
    </r>
    <r>
      <rPr>
        <sz val="10"/>
        <color rgb="FF000000"/>
        <rFont val="方正仿宋简体"/>
        <charset val="134"/>
      </rPr>
      <t>）村</t>
    </r>
    <r>
      <rPr>
        <sz val="10"/>
        <color rgb="FF000000"/>
        <rFont val="Times New Roman"/>
        <charset val="134"/>
      </rPr>
      <t>113</t>
    </r>
    <r>
      <rPr>
        <sz val="10"/>
        <color rgb="FF000000"/>
        <rFont val="方正仿宋简体"/>
        <charset val="134"/>
      </rPr>
      <t>户；阿克萨克马热勒乡（</t>
    </r>
    <r>
      <rPr>
        <sz val="10"/>
        <color rgb="FF000000"/>
        <rFont val="Times New Roman"/>
        <charset val="134"/>
      </rPr>
      <t>5809</t>
    </r>
    <r>
      <rPr>
        <sz val="10"/>
        <color rgb="FF000000"/>
        <rFont val="方正仿宋简体"/>
        <charset val="134"/>
      </rPr>
      <t>户）塘巴扎（</t>
    </r>
    <r>
      <rPr>
        <sz val="10"/>
        <color rgb="FF000000"/>
        <rFont val="Times New Roman"/>
        <charset val="134"/>
      </rPr>
      <t>3</t>
    </r>
    <r>
      <rPr>
        <sz val="10"/>
        <color rgb="FF000000"/>
        <rFont val="方正仿宋简体"/>
        <charset val="134"/>
      </rPr>
      <t>）村</t>
    </r>
    <r>
      <rPr>
        <sz val="10"/>
        <color rgb="FF000000"/>
        <rFont val="Times New Roman"/>
        <charset val="134"/>
      </rPr>
      <t>637</t>
    </r>
    <r>
      <rPr>
        <sz val="10"/>
        <color rgb="FF000000"/>
        <rFont val="方正仿宋简体"/>
        <charset val="134"/>
      </rPr>
      <t>户、阿克库木（</t>
    </r>
    <r>
      <rPr>
        <sz val="10"/>
        <color rgb="FF000000"/>
        <rFont val="Times New Roman"/>
        <charset val="134"/>
      </rPr>
      <t>4</t>
    </r>
    <r>
      <rPr>
        <sz val="10"/>
        <color rgb="FF000000"/>
        <rFont val="方正仿宋简体"/>
        <charset val="134"/>
      </rPr>
      <t>）村</t>
    </r>
    <r>
      <rPr>
        <sz val="10"/>
        <color rgb="FF000000"/>
        <rFont val="Times New Roman"/>
        <charset val="134"/>
      </rPr>
      <t>336</t>
    </r>
    <r>
      <rPr>
        <sz val="10"/>
        <color rgb="FF000000"/>
        <rFont val="方正仿宋简体"/>
        <charset val="134"/>
      </rPr>
      <t>户、其乃库勒（</t>
    </r>
    <r>
      <rPr>
        <sz val="10"/>
        <color rgb="FF000000"/>
        <rFont val="Times New Roman"/>
        <charset val="134"/>
      </rPr>
      <t>5</t>
    </r>
    <r>
      <rPr>
        <sz val="10"/>
        <color rgb="FF000000"/>
        <rFont val="方正仿宋简体"/>
        <charset val="134"/>
      </rPr>
      <t>）村</t>
    </r>
    <r>
      <rPr>
        <sz val="10"/>
        <color rgb="FF000000"/>
        <rFont val="Times New Roman"/>
        <charset val="134"/>
      </rPr>
      <t>27</t>
    </r>
    <r>
      <rPr>
        <sz val="10"/>
        <color rgb="FF000000"/>
        <rFont val="方正仿宋简体"/>
        <charset val="134"/>
      </rPr>
      <t>户、吉格代库勒（</t>
    </r>
    <r>
      <rPr>
        <sz val="10"/>
        <color rgb="FF000000"/>
        <rFont val="Times New Roman"/>
        <charset val="134"/>
      </rPr>
      <t>6</t>
    </r>
    <r>
      <rPr>
        <sz val="10"/>
        <color rgb="FF000000"/>
        <rFont val="方正仿宋简体"/>
        <charset val="134"/>
      </rPr>
      <t>）村</t>
    </r>
    <r>
      <rPr>
        <sz val="10"/>
        <color rgb="FF000000"/>
        <rFont val="Times New Roman"/>
        <charset val="134"/>
      </rPr>
      <t>570</t>
    </r>
    <r>
      <rPr>
        <sz val="10"/>
        <color rgb="FF000000"/>
        <rFont val="方正仿宋简体"/>
        <charset val="134"/>
      </rPr>
      <t>户、喀塔尔墩（</t>
    </r>
    <r>
      <rPr>
        <sz val="10"/>
        <color rgb="FF000000"/>
        <rFont val="Times New Roman"/>
        <charset val="134"/>
      </rPr>
      <t>8</t>
    </r>
    <r>
      <rPr>
        <sz val="10"/>
        <color rgb="FF000000"/>
        <rFont val="方正仿宋简体"/>
        <charset val="134"/>
      </rPr>
      <t>）村</t>
    </r>
    <r>
      <rPr>
        <sz val="10"/>
        <color rgb="FF000000"/>
        <rFont val="Times New Roman"/>
        <charset val="134"/>
      </rPr>
      <t>317</t>
    </r>
    <r>
      <rPr>
        <sz val="10"/>
        <color rgb="FF000000"/>
        <rFont val="方正仿宋简体"/>
        <charset val="134"/>
      </rPr>
      <t>户、乌塘（</t>
    </r>
    <r>
      <rPr>
        <sz val="10"/>
        <color rgb="FF000000"/>
        <rFont val="Times New Roman"/>
        <charset val="134"/>
      </rPr>
      <t>11</t>
    </r>
    <r>
      <rPr>
        <sz val="10"/>
        <color rgb="FF000000"/>
        <rFont val="方正仿宋简体"/>
        <charset val="134"/>
      </rPr>
      <t>）村</t>
    </r>
    <r>
      <rPr>
        <sz val="10"/>
        <color rgb="FF000000"/>
        <rFont val="Times New Roman"/>
        <charset val="134"/>
      </rPr>
      <t>635</t>
    </r>
    <r>
      <rPr>
        <sz val="10"/>
        <color rgb="FF000000"/>
        <rFont val="方正仿宋简体"/>
        <charset val="134"/>
      </rPr>
      <t>户、博尔其墩（</t>
    </r>
    <r>
      <rPr>
        <sz val="10"/>
        <color rgb="FF000000"/>
        <rFont val="Times New Roman"/>
        <charset val="134"/>
      </rPr>
      <t>12</t>
    </r>
    <r>
      <rPr>
        <sz val="10"/>
        <color rgb="FF000000"/>
        <rFont val="方正仿宋简体"/>
        <charset val="134"/>
      </rPr>
      <t>）村</t>
    </r>
    <r>
      <rPr>
        <sz val="10"/>
        <color rgb="FF000000"/>
        <rFont val="Times New Roman"/>
        <charset val="134"/>
      </rPr>
      <t>572</t>
    </r>
    <r>
      <rPr>
        <sz val="10"/>
        <color rgb="FF000000"/>
        <rFont val="方正仿宋简体"/>
        <charset val="134"/>
      </rPr>
      <t>户、阿克萨克马热勒（</t>
    </r>
    <r>
      <rPr>
        <sz val="10"/>
        <color rgb="FF000000"/>
        <rFont val="Times New Roman"/>
        <charset val="134"/>
      </rPr>
      <t>13</t>
    </r>
    <r>
      <rPr>
        <sz val="10"/>
        <color rgb="FF000000"/>
        <rFont val="方正仿宋简体"/>
        <charset val="134"/>
      </rPr>
      <t>）村</t>
    </r>
    <r>
      <rPr>
        <sz val="10"/>
        <color rgb="FF000000"/>
        <rFont val="Times New Roman"/>
        <charset val="134"/>
      </rPr>
      <t>716</t>
    </r>
    <r>
      <rPr>
        <sz val="10"/>
        <color rgb="FF000000"/>
        <rFont val="方正仿宋简体"/>
        <charset val="134"/>
      </rPr>
      <t>户、库木库勒（</t>
    </r>
    <r>
      <rPr>
        <sz val="10"/>
        <color rgb="FF000000"/>
        <rFont val="Times New Roman"/>
        <charset val="134"/>
      </rPr>
      <t>14</t>
    </r>
    <r>
      <rPr>
        <sz val="10"/>
        <color rgb="FF000000"/>
        <rFont val="方正仿宋简体"/>
        <charset val="134"/>
      </rPr>
      <t>）村</t>
    </r>
    <r>
      <rPr>
        <sz val="10"/>
        <color rgb="FF000000"/>
        <rFont val="Times New Roman"/>
        <charset val="134"/>
      </rPr>
      <t>520</t>
    </r>
    <r>
      <rPr>
        <sz val="10"/>
        <color rgb="FF000000"/>
        <rFont val="方正仿宋简体"/>
        <charset val="134"/>
      </rPr>
      <t>户、吐孜克喀什（</t>
    </r>
    <r>
      <rPr>
        <sz val="10"/>
        <color rgb="FF000000"/>
        <rFont val="Times New Roman"/>
        <charset val="134"/>
      </rPr>
      <t>15</t>
    </r>
    <r>
      <rPr>
        <sz val="10"/>
        <color rgb="FF000000"/>
        <rFont val="方正仿宋简体"/>
        <charset val="134"/>
      </rPr>
      <t>）村</t>
    </r>
    <r>
      <rPr>
        <sz val="10"/>
        <color rgb="FF000000"/>
        <rFont val="Times New Roman"/>
        <charset val="134"/>
      </rPr>
      <t>369</t>
    </r>
    <r>
      <rPr>
        <sz val="10"/>
        <color rgb="FF000000"/>
        <rFont val="方正仿宋简体"/>
        <charset val="134"/>
      </rPr>
      <t>户、克其勒克（</t>
    </r>
    <r>
      <rPr>
        <sz val="10"/>
        <color rgb="FF000000"/>
        <rFont val="Times New Roman"/>
        <charset val="134"/>
      </rPr>
      <t>16</t>
    </r>
    <r>
      <rPr>
        <sz val="10"/>
        <color rgb="FF000000"/>
        <rFont val="方正仿宋简体"/>
        <charset val="134"/>
      </rPr>
      <t>）村</t>
    </r>
    <r>
      <rPr>
        <sz val="10"/>
        <color rgb="FF000000"/>
        <rFont val="Times New Roman"/>
        <charset val="134"/>
      </rPr>
      <t>303</t>
    </r>
    <r>
      <rPr>
        <sz val="10"/>
        <color rgb="FF000000"/>
        <rFont val="方正仿宋简体"/>
        <charset val="134"/>
      </rPr>
      <t>户、艾孜克松迪（</t>
    </r>
    <r>
      <rPr>
        <sz val="10"/>
        <color rgb="FF000000"/>
        <rFont val="Times New Roman"/>
        <charset val="134"/>
      </rPr>
      <t>17</t>
    </r>
    <r>
      <rPr>
        <sz val="10"/>
        <color rgb="FF000000"/>
        <rFont val="方正仿宋简体"/>
        <charset val="134"/>
      </rPr>
      <t>）村</t>
    </r>
    <r>
      <rPr>
        <sz val="10"/>
        <color rgb="FF000000"/>
        <rFont val="Times New Roman"/>
        <charset val="134"/>
      </rPr>
      <t>267</t>
    </r>
    <r>
      <rPr>
        <sz val="10"/>
        <color rgb="FF000000"/>
        <rFont val="方正仿宋简体"/>
        <charset val="134"/>
      </rPr>
      <t>户、苏盖提勒克（</t>
    </r>
    <r>
      <rPr>
        <sz val="10"/>
        <color rgb="FF000000"/>
        <rFont val="Times New Roman"/>
        <charset val="134"/>
      </rPr>
      <t>19</t>
    </r>
    <r>
      <rPr>
        <sz val="10"/>
        <color rgb="FF000000"/>
        <rFont val="方正仿宋简体"/>
        <charset val="134"/>
      </rPr>
      <t>）村</t>
    </r>
    <r>
      <rPr>
        <sz val="10"/>
        <color rgb="FF000000"/>
        <rFont val="Times New Roman"/>
        <charset val="134"/>
      </rPr>
      <t>200</t>
    </r>
    <r>
      <rPr>
        <sz val="10"/>
        <color rgb="FF000000"/>
        <rFont val="方正仿宋简体"/>
        <charset val="134"/>
      </rPr>
      <t>户、团结（</t>
    </r>
    <r>
      <rPr>
        <sz val="10"/>
        <color rgb="FF000000"/>
        <rFont val="Times New Roman"/>
        <charset val="134"/>
      </rPr>
      <t>21</t>
    </r>
    <r>
      <rPr>
        <sz val="10"/>
        <color rgb="FF000000"/>
        <rFont val="方正仿宋简体"/>
        <charset val="134"/>
      </rPr>
      <t>）村</t>
    </r>
    <r>
      <rPr>
        <sz val="10"/>
        <color rgb="FF000000"/>
        <rFont val="Times New Roman"/>
        <charset val="134"/>
      </rPr>
      <t>340</t>
    </r>
    <r>
      <rPr>
        <sz val="10"/>
        <color rgb="FF000000"/>
        <rFont val="方正仿宋简体"/>
        <charset val="134"/>
      </rPr>
      <t>户；色力布亚镇</t>
    </r>
    <r>
      <rPr>
        <sz val="10"/>
        <color rgb="FF000000"/>
        <rFont val="Times New Roman"/>
        <charset val="134"/>
      </rPr>
      <t>(4951</t>
    </r>
    <r>
      <rPr>
        <sz val="10"/>
        <color rgb="FF000000"/>
        <rFont val="方正仿宋简体"/>
        <charset val="134"/>
      </rPr>
      <t>户</t>
    </r>
    <r>
      <rPr>
        <sz val="10"/>
        <color rgb="FF000000"/>
        <rFont val="Times New Roman"/>
        <charset val="134"/>
      </rPr>
      <t>)</t>
    </r>
    <r>
      <rPr>
        <sz val="10"/>
        <color rgb="FF000000"/>
        <rFont val="方正仿宋简体"/>
        <charset val="134"/>
      </rPr>
      <t>诺贝希（</t>
    </r>
    <r>
      <rPr>
        <sz val="10"/>
        <color rgb="FF000000"/>
        <rFont val="Times New Roman"/>
        <charset val="134"/>
      </rPr>
      <t>1</t>
    </r>
    <r>
      <rPr>
        <sz val="10"/>
        <color rgb="FF000000"/>
        <rFont val="方正仿宋简体"/>
        <charset val="134"/>
      </rPr>
      <t>）村</t>
    </r>
    <r>
      <rPr>
        <sz val="10"/>
        <color rgb="FF000000"/>
        <rFont val="Times New Roman"/>
        <charset val="134"/>
      </rPr>
      <t>38</t>
    </r>
    <r>
      <rPr>
        <sz val="10"/>
        <color rgb="FF000000"/>
        <rFont val="方正仿宋简体"/>
        <charset val="134"/>
      </rPr>
      <t>户、喀拉艾肯博依（</t>
    </r>
    <r>
      <rPr>
        <sz val="10"/>
        <color rgb="FF000000"/>
        <rFont val="Times New Roman"/>
        <charset val="134"/>
      </rPr>
      <t>2</t>
    </r>
    <r>
      <rPr>
        <sz val="10"/>
        <color rgb="FF000000"/>
        <rFont val="方正仿宋简体"/>
        <charset val="134"/>
      </rPr>
      <t>）村</t>
    </r>
    <r>
      <rPr>
        <sz val="10"/>
        <color rgb="FF000000"/>
        <rFont val="Times New Roman"/>
        <charset val="134"/>
      </rPr>
      <t>127</t>
    </r>
    <r>
      <rPr>
        <sz val="10"/>
        <color rgb="FF000000"/>
        <rFont val="方正仿宋简体"/>
        <charset val="134"/>
      </rPr>
      <t>户、英买里（</t>
    </r>
    <r>
      <rPr>
        <sz val="10"/>
        <color rgb="FF000000"/>
        <rFont val="Times New Roman"/>
        <charset val="134"/>
      </rPr>
      <t>3</t>
    </r>
    <r>
      <rPr>
        <sz val="10"/>
        <color rgb="FF000000"/>
        <rFont val="方正仿宋简体"/>
        <charset val="134"/>
      </rPr>
      <t>）村</t>
    </r>
    <r>
      <rPr>
        <sz val="10"/>
        <color rgb="FF000000"/>
        <rFont val="Times New Roman"/>
        <charset val="134"/>
      </rPr>
      <t>313</t>
    </r>
    <r>
      <rPr>
        <sz val="10"/>
        <color rgb="FF000000"/>
        <rFont val="方正仿宋简体"/>
        <charset val="134"/>
      </rPr>
      <t>户、阿克吾斯塘（</t>
    </r>
    <r>
      <rPr>
        <sz val="10"/>
        <color rgb="FF000000"/>
        <rFont val="Times New Roman"/>
        <charset val="134"/>
      </rPr>
      <t>4</t>
    </r>
    <r>
      <rPr>
        <sz val="10"/>
        <color rgb="FF000000"/>
        <rFont val="方正仿宋简体"/>
        <charset val="134"/>
      </rPr>
      <t>）村</t>
    </r>
    <r>
      <rPr>
        <sz val="10"/>
        <color rgb="FF000000"/>
        <rFont val="Times New Roman"/>
        <charset val="134"/>
      </rPr>
      <t>95</t>
    </r>
    <r>
      <rPr>
        <sz val="10"/>
        <color rgb="FF000000"/>
        <rFont val="方正仿宋简体"/>
        <charset val="134"/>
      </rPr>
      <t>户、科克力干塔勒（</t>
    </r>
    <r>
      <rPr>
        <sz val="10"/>
        <color rgb="FF000000"/>
        <rFont val="Times New Roman"/>
        <charset val="134"/>
      </rPr>
      <t>6</t>
    </r>
    <r>
      <rPr>
        <sz val="10"/>
        <color rgb="FF000000"/>
        <rFont val="方正仿宋简体"/>
        <charset val="134"/>
      </rPr>
      <t>）村</t>
    </r>
    <r>
      <rPr>
        <sz val="10"/>
        <color rgb="FF000000"/>
        <rFont val="Times New Roman"/>
        <charset val="134"/>
      </rPr>
      <t>97</t>
    </r>
    <r>
      <rPr>
        <sz val="10"/>
        <color rgb="FF000000"/>
        <rFont val="方正仿宋简体"/>
        <charset val="134"/>
      </rPr>
      <t>户、夏喀勒阿瓦提</t>
    </r>
    <r>
      <rPr>
        <sz val="10"/>
        <color rgb="FF000000"/>
        <rFont val="Times New Roman"/>
        <charset val="134"/>
      </rPr>
      <t>(7)</t>
    </r>
    <r>
      <rPr>
        <sz val="10"/>
        <color rgb="FF000000"/>
        <rFont val="方正仿宋简体"/>
        <charset val="134"/>
      </rPr>
      <t>村</t>
    </r>
    <r>
      <rPr>
        <sz val="10"/>
        <color rgb="FF000000"/>
        <rFont val="Times New Roman"/>
        <charset val="134"/>
      </rPr>
      <t>502</t>
    </r>
    <r>
      <rPr>
        <sz val="10"/>
        <color rgb="FF000000"/>
        <rFont val="方正仿宋简体"/>
        <charset val="134"/>
      </rPr>
      <t>户、托格拉克（</t>
    </r>
    <r>
      <rPr>
        <sz val="10"/>
        <color rgb="FF000000"/>
        <rFont val="Times New Roman"/>
        <charset val="134"/>
      </rPr>
      <t>8</t>
    </r>
    <r>
      <rPr>
        <sz val="10"/>
        <color rgb="FF000000"/>
        <rFont val="方正仿宋简体"/>
        <charset val="134"/>
      </rPr>
      <t>）村</t>
    </r>
    <r>
      <rPr>
        <sz val="10"/>
        <color rgb="FF000000"/>
        <rFont val="Times New Roman"/>
        <charset val="134"/>
      </rPr>
      <t>317</t>
    </r>
    <r>
      <rPr>
        <sz val="10"/>
        <color rgb="FF000000"/>
        <rFont val="方正仿宋简体"/>
        <charset val="134"/>
      </rPr>
      <t>户、昆其布隆</t>
    </r>
    <r>
      <rPr>
        <sz val="10"/>
        <color rgb="FF000000"/>
        <rFont val="Times New Roman"/>
        <charset val="134"/>
      </rPr>
      <t>(9)</t>
    </r>
    <r>
      <rPr>
        <sz val="10"/>
        <color rgb="FF000000"/>
        <rFont val="方正仿宋简体"/>
        <charset val="134"/>
      </rPr>
      <t>村</t>
    </r>
    <r>
      <rPr>
        <sz val="10"/>
        <color rgb="FF000000"/>
        <rFont val="Times New Roman"/>
        <charset val="134"/>
      </rPr>
      <t>80</t>
    </r>
    <r>
      <rPr>
        <sz val="10"/>
        <color rgb="FF000000"/>
        <rFont val="方正仿宋简体"/>
        <charset val="134"/>
      </rPr>
      <t>户、库木萨热依（</t>
    </r>
    <r>
      <rPr>
        <sz val="10"/>
        <color rgb="FF000000"/>
        <rFont val="Times New Roman"/>
        <charset val="134"/>
      </rPr>
      <t>10</t>
    </r>
    <r>
      <rPr>
        <sz val="10"/>
        <color rgb="FF000000"/>
        <rFont val="方正仿宋简体"/>
        <charset val="134"/>
      </rPr>
      <t>）村</t>
    </r>
    <r>
      <rPr>
        <sz val="10"/>
        <color rgb="FF000000"/>
        <rFont val="Times New Roman"/>
        <charset val="134"/>
      </rPr>
      <t>259</t>
    </r>
    <r>
      <rPr>
        <sz val="10"/>
        <color rgb="FF000000"/>
        <rFont val="方正仿宋简体"/>
        <charset val="134"/>
      </rPr>
      <t>户、帕合米勒克</t>
    </r>
    <r>
      <rPr>
        <sz val="10"/>
        <color rgb="FF000000"/>
        <rFont val="Times New Roman"/>
        <charset val="134"/>
      </rPr>
      <t>(11)</t>
    </r>
    <r>
      <rPr>
        <sz val="10"/>
        <color rgb="FF000000"/>
        <rFont val="方正仿宋简体"/>
        <charset val="134"/>
      </rPr>
      <t>村</t>
    </r>
    <r>
      <rPr>
        <sz val="10"/>
        <color rgb="FF000000"/>
        <rFont val="Times New Roman"/>
        <charset val="134"/>
      </rPr>
      <t>361</t>
    </r>
    <r>
      <rPr>
        <sz val="10"/>
        <color rgb="FF000000"/>
        <rFont val="方正仿宋简体"/>
        <charset val="134"/>
      </rPr>
      <t>户、阿勒台开斯克</t>
    </r>
    <r>
      <rPr>
        <sz val="10"/>
        <color rgb="FF000000"/>
        <rFont val="Times New Roman"/>
        <charset val="134"/>
      </rPr>
      <t>(12)</t>
    </r>
    <r>
      <rPr>
        <sz val="10"/>
        <color rgb="FF000000"/>
        <rFont val="方正仿宋简体"/>
        <charset val="134"/>
      </rPr>
      <t>村</t>
    </r>
    <r>
      <rPr>
        <sz val="10"/>
        <color rgb="FF000000"/>
        <rFont val="Times New Roman"/>
        <charset val="134"/>
      </rPr>
      <t>195</t>
    </r>
    <r>
      <rPr>
        <sz val="10"/>
        <color rgb="FF000000"/>
        <rFont val="方正仿宋简体"/>
        <charset val="134"/>
      </rPr>
      <t>户、阿克墩结米（</t>
    </r>
    <r>
      <rPr>
        <sz val="10"/>
        <color rgb="FF000000"/>
        <rFont val="Times New Roman"/>
        <charset val="134"/>
      </rPr>
      <t>13</t>
    </r>
    <r>
      <rPr>
        <sz val="10"/>
        <color rgb="FF000000"/>
        <rFont val="方正仿宋简体"/>
        <charset val="134"/>
      </rPr>
      <t>）村</t>
    </r>
    <r>
      <rPr>
        <sz val="10"/>
        <color rgb="FF000000"/>
        <rFont val="Times New Roman"/>
        <charset val="134"/>
      </rPr>
      <t>393</t>
    </r>
    <r>
      <rPr>
        <sz val="10"/>
        <color rgb="FF000000"/>
        <rFont val="方正仿宋简体"/>
        <charset val="134"/>
      </rPr>
      <t>户、拜什吐普（</t>
    </r>
    <r>
      <rPr>
        <sz val="10"/>
        <color rgb="FF000000"/>
        <rFont val="Times New Roman"/>
        <charset val="134"/>
      </rPr>
      <t>15</t>
    </r>
    <r>
      <rPr>
        <sz val="10"/>
        <color rgb="FF000000"/>
        <rFont val="方正仿宋简体"/>
        <charset val="134"/>
      </rPr>
      <t>）村</t>
    </r>
    <r>
      <rPr>
        <sz val="10"/>
        <color rgb="FF000000"/>
        <rFont val="Times New Roman"/>
        <charset val="134"/>
      </rPr>
      <t>254</t>
    </r>
    <r>
      <rPr>
        <sz val="10"/>
        <color rgb="FF000000"/>
        <rFont val="方正仿宋简体"/>
        <charset val="134"/>
      </rPr>
      <t>户、赛克散塔勒（</t>
    </r>
    <r>
      <rPr>
        <sz val="10"/>
        <color rgb="FF000000"/>
        <rFont val="Times New Roman"/>
        <charset val="134"/>
      </rPr>
      <t>16</t>
    </r>
    <r>
      <rPr>
        <sz val="10"/>
        <color rgb="FF000000"/>
        <rFont val="方正仿宋简体"/>
        <charset val="134"/>
      </rPr>
      <t>）村</t>
    </r>
    <r>
      <rPr>
        <sz val="10"/>
        <color rgb="FF000000"/>
        <rFont val="Times New Roman"/>
        <charset val="134"/>
      </rPr>
      <t>462</t>
    </r>
    <r>
      <rPr>
        <sz val="10"/>
        <color rgb="FF000000"/>
        <rFont val="方正仿宋简体"/>
        <charset val="134"/>
      </rPr>
      <t>户、博孜艾日克（</t>
    </r>
    <r>
      <rPr>
        <sz val="10"/>
        <color rgb="FF000000"/>
        <rFont val="Times New Roman"/>
        <charset val="134"/>
      </rPr>
      <t>17</t>
    </r>
    <r>
      <rPr>
        <sz val="10"/>
        <color rgb="FF000000"/>
        <rFont val="方正仿宋简体"/>
        <charset val="134"/>
      </rPr>
      <t>）村</t>
    </r>
    <r>
      <rPr>
        <sz val="10"/>
        <color rgb="FF000000"/>
        <rFont val="Times New Roman"/>
        <charset val="134"/>
      </rPr>
      <t>47</t>
    </r>
    <r>
      <rPr>
        <sz val="10"/>
        <color rgb="FF000000"/>
        <rFont val="方正仿宋简体"/>
        <charset val="134"/>
      </rPr>
      <t>户、克亚克力克（</t>
    </r>
    <r>
      <rPr>
        <sz val="10"/>
        <color rgb="FF000000"/>
        <rFont val="Times New Roman"/>
        <charset val="134"/>
      </rPr>
      <t>19</t>
    </r>
    <r>
      <rPr>
        <sz val="10"/>
        <color rgb="FF000000"/>
        <rFont val="方正仿宋简体"/>
        <charset val="134"/>
      </rPr>
      <t>）村</t>
    </r>
    <r>
      <rPr>
        <sz val="10"/>
        <color rgb="FF000000"/>
        <rFont val="Times New Roman"/>
        <charset val="134"/>
      </rPr>
      <t>8</t>
    </r>
    <r>
      <rPr>
        <sz val="10"/>
        <color rgb="FF000000"/>
        <rFont val="方正仿宋简体"/>
        <charset val="134"/>
      </rPr>
      <t>户、库热木托格拉克（</t>
    </r>
    <r>
      <rPr>
        <sz val="10"/>
        <color rgb="FF000000"/>
        <rFont val="Times New Roman"/>
        <charset val="134"/>
      </rPr>
      <t>20</t>
    </r>
    <r>
      <rPr>
        <sz val="10"/>
        <color rgb="FF000000"/>
        <rFont val="方正仿宋简体"/>
        <charset val="134"/>
      </rPr>
      <t>）村</t>
    </r>
    <r>
      <rPr>
        <sz val="10"/>
        <color rgb="FF000000"/>
        <rFont val="Times New Roman"/>
        <charset val="134"/>
      </rPr>
      <t>574</t>
    </r>
    <r>
      <rPr>
        <sz val="10"/>
        <color rgb="FF000000"/>
        <rFont val="方正仿宋简体"/>
        <charset val="134"/>
      </rPr>
      <t>户、尧勒瓦斯阔坦（</t>
    </r>
    <r>
      <rPr>
        <sz val="10"/>
        <color rgb="FF000000"/>
        <rFont val="Times New Roman"/>
        <charset val="134"/>
      </rPr>
      <t>21</t>
    </r>
    <r>
      <rPr>
        <sz val="10"/>
        <color rgb="FF000000"/>
        <rFont val="方正仿宋简体"/>
        <charset val="134"/>
      </rPr>
      <t>）村</t>
    </r>
    <r>
      <rPr>
        <sz val="10"/>
        <color rgb="FF000000"/>
        <rFont val="Times New Roman"/>
        <charset val="134"/>
      </rPr>
      <t>146</t>
    </r>
    <r>
      <rPr>
        <sz val="10"/>
        <color rgb="FF000000"/>
        <rFont val="方正仿宋简体"/>
        <charset val="134"/>
      </rPr>
      <t>户、科台克力克（</t>
    </r>
    <r>
      <rPr>
        <sz val="10"/>
        <color rgb="FF000000"/>
        <rFont val="Times New Roman"/>
        <charset val="134"/>
      </rPr>
      <t>22</t>
    </r>
    <r>
      <rPr>
        <sz val="10"/>
        <color rgb="FF000000"/>
        <rFont val="方正仿宋简体"/>
        <charset val="134"/>
      </rPr>
      <t>）村</t>
    </r>
    <r>
      <rPr>
        <sz val="10"/>
        <color rgb="FF000000"/>
        <rFont val="Times New Roman"/>
        <charset val="134"/>
      </rPr>
      <t>284</t>
    </r>
    <r>
      <rPr>
        <sz val="10"/>
        <color rgb="FF000000"/>
        <rFont val="方正仿宋简体"/>
        <charset val="134"/>
      </rPr>
      <t>户、吾斯塘博依（</t>
    </r>
    <r>
      <rPr>
        <sz val="10"/>
        <color rgb="FF000000"/>
        <rFont val="Times New Roman"/>
        <charset val="134"/>
      </rPr>
      <t>1</t>
    </r>
    <r>
      <rPr>
        <sz val="10"/>
        <color rgb="FF000000"/>
        <rFont val="方正仿宋简体"/>
        <charset val="134"/>
      </rPr>
      <t>）社区</t>
    </r>
    <r>
      <rPr>
        <sz val="10"/>
        <color rgb="FF000000"/>
        <rFont val="Times New Roman"/>
        <charset val="134"/>
      </rPr>
      <t>14</t>
    </r>
    <r>
      <rPr>
        <sz val="10"/>
        <color rgb="FF000000"/>
        <rFont val="方正仿宋简体"/>
        <charset val="134"/>
      </rPr>
      <t>户、库勒贝希（</t>
    </r>
    <r>
      <rPr>
        <sz val="10"/>
        <color rgb="FF000000"/>
        <rFont val="Times New Roman"/>
        <charset val="134"/>
      </rPr>
      <t>2</t>
    </r>
    <r>
      <rPr>
        <sz val="10"/>
        <color rgb="FF000000"/>
        <rFont val="方正仿宋简体"/>
        <charset val="134"/>
      </rPr>
      <t>）社区</t>
    </r>
    <r>
      <rPr>
        <sz val="10"/>
        <color rgb="FF000000"/>
        <rFont val="Times New Roman"/>
        <charset val="134"/>
      </rPr>
      <t>96</t>
    </r>
    <r>
      <rPr>
        <sz val="10"/>
        <color rgb="FF000000"/>
        <rFont val="方正仿宋简体"/>
        <charset val="134"/>
      </rPr>
      <t>户、英巴扎（</t>
    </r>
    <r>
      <rPr>
        <sz val="10"/>
        <color rgb="FF000000"/>
        <rFont val="Times New Roman"/>
        <charset val="134"/>
      </rPr>
      <t>3</t>
    </r>
    <r>
      <rPr>
        <sz val="10"/>
        <color rgb="FF000000"/>
        <rFont val="方正仿宋简体"/>
        <charset val="134"/>
      </rPr>
      <t>）社区</t>
    </r>
    <r>
      <rPr>
        <sz val="10"/>
        <color rgb="FF000000"/>
        <rFont val="Times New Roman"/>
        <charset val="134"/>
      </rPr>
      <t>31</t>
    </r>
    <r>
      <rPr>
        <sz val="10"/>
        <color rgb="FF000000"/>
        <rFont val="方正仿宋简体"/>
        <charset val="134"/>
      </rPr>
      <t>户、科瑞克贝希（</t>
    </r>
    <r>
      <rPr>
        <sz val="10"/>
        <color rgb="FF000000"/>
        <rFont val="Times New Roman"/>
        <charset val="134"/>
      </rPr>
      <t>4</t>
    </r>
    <r>
      <rPr>
        <sz val="10"/>
        <color rgb="FF000000"/>
        <rFont val="方正仿宋简体"/>
        <charset val="134"/>
      </rPr>
      <t>）社区</t>
    </r>
    <r>
      <rPr>
        <sz val="10"/>
        <color rgb="FF000000"/>
        <rFont val="Times New Roman"/>
        <charset val="134"/>
      </rPr>
      <t>37</t>
    </r>
    <r>
      <rPr>
        <sz val="10"/>
        <color rgb="FF000000"/>
        <rFont val="方正仿宋简体"/>
        <charset val="134"/>
      </rPr>
      <t>户、英巴格</t>
    </r>
    <r>
      <rPr>
        <sz val="10"/>
        <color rgb="FF000000"/>
        <rFont val="Times New Roman"/>
        <charset val="134"/>
      </rPr>
      <t>(5)</t>
    </r>
    <r>
      <rPr>
        <sz val="10"/>
        <color rgb="FF000000"/>
        <rFont val="方正仿宋简体"/>
        <charset val="134"/>
      </rPr>
      <t>社区</t>
    </r>
    <r>
      <rPr>
        <sz val="10"/>
        <color rgb="FF000000"/>
        <rFont val="Times New Roman"/>
        <charset val="134"/>
      </rPr>
      <t>3</t>
    </r>
    <r>
      <rPr>
        <sz val="10"/>
        <color rgb="FF000000"/>
        <rFont val="方正仿宋简体"/>
        <charset val="134"/>
      </rPr>
      <t>户、达恰库勒（</t>
    </r>
    <r>
      <rPr>
        <sz val="10"/>
        <color rgb="FF000000"/>
        <rFont val="Times New Roman"/>
        <charset val="134"/>
      </rPr>
      <t>6</t>
    </r>
    <r>
      <rPr>
        <sz val="10"/>
        <color rgb="FF000000"/>
        <rFont val="方正仿宋简体"/>
        <charset val="134"/>
      </rPr>
      <t>）社区</t>
    </r>
    <r>
      <rPr>
        <sz val="10"/>
        <color rgb="FF000000"/>
        <rFont val="Times New Roman"/>
        <charset val="134"/>
      </rPr>
      <t>32</t>
    </r>
    <r>
      <rPr>
        <sz val="10"/>
        <color rgb="FF000000"/>
        <rFont val="方正仿宋简体"/>
        <charset val="134"/>
      </rPr>
      <t>户、胡木旦贝希（</t>
    </r>
    <r>
      <rPr>
        <sz val="10"/>
        <color rgb="FF000000"/>
        <rFont val="Times New Roman"/>
        <charset val="134"/>
      </rPr>
      <t>7</t>
    </r>
    <r>
      <rPr>
        <sz val="10"/>
        <color rgb="FF000000"/>
        <rFont val="方正仿宋简体"/>
        <charset val="134"/>
      </rPr>
      <t>）社区</t>
    </r>
    <r>
      <rPr>
        <sz val="10"/>
        <color rgb="FF000000"/>
        <rFont val="Times New Roman"/>
        <charset val="134"/>
      </rPr>
      <t>20</t>
    </r>
    <r>
      <rPr>
        <sz val="10"/>
        <color rgb="FF000000"/>
        <rFont val="方正仿宋简体"/>
        <charset val="134"/>
      </rPr>
      <t>户、阿依库勒（</t>
    </r>
    <r>
      <rPr>
        <sz val="10"/>
        <color rgb="FF000000"/>
        <rFont val="Times New Roman"/>
        <charset val="134"/>
      </rPr>
      <t>8</t>
    </r>
    <r>
      <rPr>
        <sz val="10"/>
        <color rgb="FF000000"/>
        <rFont val="方正仿宋简体"/>
        <charset val="134"/>
      </rPr>
      <t>）社区</t>
    </r>
    <r>
      <rPr>
        <sz val="10"/>
        <color rgb="FF000000"/>
        <rFont val="Times New Roman"/>
        <charset val="134"/>
      </rPr>
      <t>118</t>
    </r>
    <r>
      <rPr>
        <sz val="10"/>
        <color rgb="FF000000"/>
        <rFont val="方正仿宋简体"/>
        <charset val="134"/>
      </rPr>
      <t>户、夏勒力克</t>
    </r>
    <r>
      <rPr>
        <sz val="10"/>
        <color rgb="FF000000"/>
        <rFont val="Times New Roman"/>
        <charset val="134"/>
      </rPr>
      <t>(9)</t>
    </r>
    <r>
      <rPr>
        <sz val="10"/>
        <color rgb="FF000000"/>
        <rFont val="方正仿宋简体"/>
        <charset val="134"/>
      </rPr>
      <t>社区</t>
    </r>
    <r>
      <rPr>
        <sz val="10"/>
        <color rgb="FF000000"/>
        <rFont val="Times New Roman"/>
        <charset val="134"/>
      </rPr>
      <t>8</t>
    </r>
    <r>
      <rPr>
        <sz val="10"/>
        <color rgb="FF000000"/>
        <rFont val="方正仿宋简体"/>
        <charset val="134"/>
      </rPr>
      <t>户、墩买里（</t>
    </r>
    <r>
      <rPr>
        <sz val="10"/>
        <color rgb="FF000000"/>
        <rFont val="Times New Roman"/>
        <charset val="134"/>
      </rPr>
      <t>10</t>
    </r>
    <r>
      <rPr>
        <sz val="10"/>
        <color rgb="FF000000"/>
        <rFont val="方正仿宋简体"/>
        <charset val="134"/>
      </rPr>
      <t>）社区</t>
    </r>
    <r>
      <rPr>
        <sz val="10"/>
        <color rgb="FF000000"/>
        <rFont val="Times New Roman"/>
        <charset val="134"/>
      </rPr>
      <t>40</t>
    </r>
    <r>
      <rPr>
        <sz val="10"/>
        <color rgb="FF000000"/>
        <rFont val="方正仿宋简体"/>
        <charset val="134"/>
      </rPr>
      <t>户。</t>
    </r>
  </si>
  <si>
    <t>bcx-2021-49</t>
  </si>
  <si>
    <t>煤改电</t>
  </si>
  <si>
    <t>阿瓦提镇、英吾斯塘乡、琼库尔恰克乡、色力布亚镇、阿拉格尔乡、阿克萨克马热勒乡、夏马勒乡、阿纳库勒乡、多来提巴格乡、恰尔巴格乡</t>
  </si>
  <si>
    <r>
      <rPr>
        <sz val="16"/>
        <color rgb="FF000000"/>
        <rFont val="方正仿宋简体"/>
        <charset val="134"/>
      </rPr>
      <t>投入资金</t>
    </r>
    <r>
      <rPr>
        <sz val="16"/>
        <color rgb="FF000000"/>
        <rFont val="Times New Roman"/>
        <charset val="134"/>
      </rPr>
      <t>380.665</t>
    </r>
    <r>
      <rPr>
        <sz val="16"/>
        <color rgb="FF000000"/>
        <rFont val="方正仿宋简体"/>
        <charset val="134"/>
      </rPr>
      <t>万元。计划为</t>
    </r>
    <r>
      <rPr>
        <sz val="16"/>
        <color rgb="FF000000"/>
        <rFont val="Times New Roman"/>
        <charset val="134"/>
      </rPr>
      <t>4007</t>
    </r>
    <r>
      <rPr>
        <sz val="16"/>
        <color rgb="FF000000"/>
        <rFont val="方正仿宋简体"/>
        <charset val="134"/>
      </rPr>
      <t>户贫困户进行煤改电设备采购。改变传统取暖方式，增加住房安全系数、减少污染排放，每户补助</t>
    </r>
    <r>
      <rPr>
        <sz val="16"/>
        <color rgb="FF000000"/>
        <rFont val="Times New Roman"/>
        <charset val="134"/>
      </rPr>
      <t>950</t>
    </r>
    <r>
      <rPr>
        <sz val="16"/>
        <color rgb="FF000000"/>
        <rFont val="方正仿宋简体"/>
        <charset val="134"/>
      </rPr>
      <t>元。</t>
    </r>
  </si>
  <si>
    <t>六</t>
  </si>
  <si>
    <t>人居环境整治类</t>
  </si>
  <si>
    <t>bcx-2021-50</t>
  </si>
  <si>
    <r>
      <rPr>
        <sz val="16"/>
        <color rgb="FF000000"/>
        <rFont val="Times New Roman"/>
        <charset val="134"/>
      </rPr>
      <t>2021</t>
    </r>
    <r>
      <rPr>
        <sz val="16"/>
        <color rgb="FF000000"/>
        <rFont val="方正仿宋简体"/>
        <charset val="134"/>
      </rPr>
      <t>年人居环境整治巩固提升</t>
    </r>
  </si>
  <si>
    <t>巴楚县阿瓦提镇、英吾斯塘乡、琼库尔恰克乡、色力布亚镇、阿拉格尔乡、阿克萨克马热勒乡、夏马勒乡、阿纳库勒乡、多来提巴格乡、恰尔巴格乡、巴楚镇、良种场</t>
  </si>
  <si>
    <t>县住建局、林草局</t>
  </si>
  <si>
    <t>何扬驰、刘建军</t>
  </si>
  <si>
    <r>
      <rPr>
        <sz val="12"/>
        <color rgb="FF000000"/>
        <rFont val="方正仿宋简体"/>
        <charset val="134"/>
      </rPr>
      <t>投资</t>
    </r>
    <r>
      <rPr>
        <sz val="12"/>
        <color rgb="FF000000"/>
        <rFont val="Times New Roman"/>
        <charset val="134"/>
      </rPr>
      <t>19805</t>
    </r>
    <r>
      <rPr>
        <sz val="12"/>
        <color rgb="FF000000"/>
        <rFont val="方正仿宋简体"/>
        <charset val="134"/>
      </rPr>
      <t>万元。</t>
    </r>
    <r>
      <rPr>
        <sz val="12"/>
        <color rgb="FF000000"/>
        <rFont val="Times New Roman"/>
        <charset val="134"/>
      </rPr>
      <t xml:space="preserve">
1.</t>
    </r>
    <r>
      <rPr>
        <sz val="12"/>
        <color rgb="FF000000"/>
        <rFont val="方正仿宋简体"/>
        <charset val="134"/>
      </rPr>
      <t>投资</t>
    </r>
    <r>
      <rPr>
        <sz val="12"/>
        <color rgb="FF000000"/>
        <rFont val="Times New Roman"/>
        <charset val="134"/>
      </rPr>
      <t>15620</t>
    </r>
    <r>
      <rPr>
        <sz val="12"/>
        <color rgb="FF000000"/>
        <rFont val="方正仿宋简体"/>
        <charset val="134"/>
      </rPr>
      <t>万元：①阿瓦提镇</t>
    </r>
    <r>
      <rPr>
        <sz val="12"/>
        <color rgb="FF000000"/>
        <rFont val="Times New Roman"/>
        <charset val="134"/>
      </rPr>
      <t>20</t>
    </r>
    <r>
      <rPr>
        <sz val="12"/>
        <color rgb="FF000000"/>
        <rFont val="方正仿宋简体"/>
        <charset val="134"/>
      </rPr>
      <t>个村，合计</t>
    </r>
    <r>
      <rPr>
        <sz val="12"/>
        <color rgb="FF000000"/>
        <rFont val="Times New Roman"/>
        <charset val="134"/>
      </rPr>
      <t>1600</t>
    </r>
    <r>
      <rPr>
        <sz val="12"/>
        <color rgb="FF000000"/>
        <rFont val="方正仿宋简体"/>
        <charset val="134"/>
      </rPr>
      <t>万元。其中政府周边跃进吾斯唐博依（</t>
    </r>
    <r>
      <rPr>
        <sz val="12"/>
        <color rgb="FF000000"/>
        <rFont val="Times New Roman"/>
        <charset val="134"/>
      </rPr>
      <t>5</t>
    </r>
    <r>
      <rPr>
        <sz val="12"/>
        <color rgb="FF000000"/>
        <rFont val="方正仿宋简体"/>
        <charset val="134"/>
      </rPr>
      <t>）村，古勒买里（</t>
    </r>
    <r>
      <rPr>
        <sz val="12"/>
        <color rgb="FF000000"/>
        <rFont val="Times New Roman"/>
        <charset val="134"/>
      </rPr>
      <t>6</t>
    </r>
    <r>
      <rPr>
        <sz val="12"/>
        <color rgb="FF000000"/>
        <rFont val="方正仿宋简体"/>
        <charset val="134"/>
      </rPr>
      <t>）村，巴格其（</t>
    </r>
    <r>
      <rPr>
        <sz val="12"/>
        <color rgb="FF000000"/>
        <rFont val="Times New Roman"/>
        <charset val="134"/>
      </rPr>
      <t>7</t>
    </r>
    <r>
      <rPr>
        <sz val="12"/>
        <color rgb="FF000000"/>
        <rFont val="方正仿宋简体"/>
        <charset val="134"/>
      </rPr>
      <t>）村，阔什吾斯唐（</t>
    </r>
    <r>
      <rPr>
        <sz val="12"/>
        <color rgb="FF000000"/>
        <rFont val="Times New Roman"/>
        <charset val="134"/>
      </rPr>
      <t>10</t>
    </r>
    <r>
      <rPr>
        <sz val="12"/>
        <color rgb="FF000000"/>
        <rFont val="方正仿宋简体"/>
        <charset val="134"/>
      </rPr>
      <t>）村共计投资</t>
    </r>
    <r>
      <rPr>
        <sz val="12"/>
        <color rgb="FF000000"/>
        <rFont val="Times New Roman"/>
        <charset val="134"/>
      </rPr>
      <t>800</t>
    </r>
    <r>
      <rPr>
        <sz val="12"/>
        <color rgb="FF000000"/>
        <rFont val="方正仿宋简体"/>
        <charset val="134"/>
      </rPr>
      <t>万元，提升村容村貌、林带整治、路沿石改造等，其余</t>
    </r>
    <r>
      <rPr>
        <sz val="12"/>
        <color rgb="FF000000"/>
        <rFont val="Times New Roman"/>
        <charset val="134"/>
      </rPr>
      <t>16</t>
    </r>
    <r>
      <rPr>
        <sz val="12"/>
        <color rgb="FF000000"/>
        <rFont val="方正仿宋简体"/>
        <charset val="134"/>
      </rPr>
      <t>个村每村</t>
    </r>
    <r>
      <rPr>
        <sz val="12"/>
        <color rgb="FF000000"/>
        <rFont val="Times New Roman"/>
        <charset val="134"/>
      </rPr>
      <t>50</t>
    </r>
    <r>
      <rPr>
        <sz val="12"/>
        <color rgb="FF000000"/>
        <rFont val="方正仿宋简体"/>
        <charset val="134"/>
      </rPr>
      <t>万元。整治内容各村范围内林带、水渠、房前屋后垃圾清理，庭院整治等；②琼库尔恰克乡</t>
    </r>
    <r>
      <rPr>
        <sz val="12"/>
        <color rgb="FF000000"/>
        <rFont val="Times New Roman"/>
        <charset val="134"/>
      </rPr>
      <t>26</t>
    </r>
    <r>
      <rPr>
        <sz val="12"/>
        <color rgb="FF000000"/>
        <rFont val="方正仿宋简体"/>
        <charset val="134"/>
      </rPr>
      <t>个村，合计</t>
    </r>
    <r>
      <rPr>
        <sz val="12"/>
        <color rgb="FF000000"/>
        <rFont val="Times New Roman"/>
        <charset val="134"/>
      </rPr>
      <t>1490</t>
    </r>
    <r>
      <rPr>
        <sz val="12"/>
        <color rgb="FF000000"/>
        <rFont val="方正仿宋简体"/>
        <charset val="134"/>
      </rPr>
      <t>万元（除巴扎（</t>
    </r>
    <r>
      <rPr>
        <sz val="12"/>
        <color rgb="FF000000"/>
        <rFont val="Times New Roman"/>
        <charset val="134"/>
      </rPr>
      <t>4</t>
    </r>
    <r>
      <rPr>
        <sz val="12"/>
        <color rgb="FF000000"/>
        <rFont val="方正仿宋简体"/>
        <charset val="134"/>
      </rPr>
      <t>）村、格什勒克（</t>
    </r>
    <r>
      <rPr>
        <sz val="12"/>
        <color rgb="FF000000"/>
        <rFont val="Times New Roman"/>
        <charset val="134"/>
      </rPr>
      <t>5</t>
    </r>
    <r>
      <rPr>
        <sz val="12"/>
        <color rgb="FF000000"/>
        <rFont val="方正仿宋简体"/>
        <charset val="134"/>
      </rPr>
      <t>）村各</t>
    </r>
    <r>
      <rPr>
        <sz val="12"/>
        <color rgb="FF000000"/>
        <rFont val="Times New Roman"/>
        <charset val="134"/>
      </rPr>
      <t>100</t>
    </r>
    <r>
      <rPr>
        <sz val="12"/>
        <color rgb="FF000000"/>
        <rFont val="方正仿宋简体"/>
        <charset val="134"/>
      </rPr>
      <t>万元，英巴扎（</t>
    </r>
    <r>
      <rPr>
        <sz val="12"/>
        <color rgb="FF000000"/>
        <rFont val="Times New Roman"/>
        <charset val="134"/>
      </rPr>
      <t>8</t>
    </r>
    <r>
      <rPr>
        <sz val="12"/>
        <color rgb="FF000000"/>
        <rFont val="方正仿宋简体"/>
        <charset val="134"/>
      </rPr>
      <t>）村、巴格托格拉克（</t>
    </r>
    <r>
      <rPr>
        <sz val="12"/>
        <color rgb="FF000000"/>
        <rFont val="Times New Roman"/>
        <charset val="134"/>
      </rPr>
      <t>14</t>
    </r>
    <r>
      <rPr>
        <sz val="12"/>
        <color rgb="FF000000"/>
        <rFont val="方正仿宋简体"/>
        <charset val="134"/>
      </rPr>
      <t>）村、拱拜孜（</t>
    </r>
    <r>
      <rPr>
        <sz val="12"/>
        <color rgb="FF000000"/>
        <rFont val="Times New Roman"/>
        <charset val="134"/>
      </rPr>
      <t>28</t>
    </r>
    <r>
      <rPr>
        <sz val="12"/>
        <color rgb="FF000000"/>
        <rFont val="方正仿宋简体"/>
        <charset val="134"/>
      </rPr>
      <t>）村各</t>
    </r>
    <r>
      <rPr>
        <sz val="12"/>
        <color rgb="FF000000"/>
        <rFont val="Times New Roman"/>
        <charset val="134"/>
      </rPr>
      <t>80</t>
    </r>
    <r>
      <rPr>
        <sz val="12"/>
        <color rgb="FF000000"/>
        <rFont val="方正仿宋简体"/>
        <charset val="134"/>
      </rPr>
      <t>万元外，其余均为</t>
    </r>
    <r>
      <rPr>
        <sz val="12"/>
        <color rgb="FF000000"/>
        <rFont val="Times New Roman"/>
        <charset val="134"/>
      </rPr>
      <t>50</t>
    </r>
    <r>
      <rPr>
        <sz val="12"/>
        <color rgb="FF000000"/>
        <rFont val="方正仿宋简体"/>
        <charset val="134"/>
      </rPr>
      <t>万元；③阿克萨克马热勒乡</t>
    </r>
    <r>
      <rPr>
        <sz val="12"/>
        <color rgb="FF000000"/>
        <rFont val="Times New Roman"/>
        <charset val="134"/>
      </rPr>
      <t>21</t>
    </r>
    <r>
      <rPr>
        <sz val="12"/>
        <color rgb="FF000000"/>
        <rFont val="方正仿宋简体"/>
        <charset val="134"/>
      </rPr>
      <t>个村，合计</t>
    </r>
    <r>
      <rPr>
        <sz val="12"/>
        <color rgb="FF000000"/>
        <rFont val="Times New Roman"/>
        <charset val="134"/>
      </rPr>
      <t>1760</t>
    </r>
    <r>
      <rPr>
        <sz val="12"/>
        <color rgb="FF000000"/>
        <rFont val="方正仿宋简体"/>
        <charset val="134"/>
      </rPr>
      <t>万元，其中政府周边博尔其墩（</t>
    </r>
    <r>
      <rPr>
        <sz val="12"/>
        <color rgb="FF000000"/>
        <rFont val="Times New Roman"/>
        <charset val="134"/>
      </rPr>
      <t>12</t>
    </r>
    <r>
      <rPr>
        <sz val="12"/>
        <color rgb="FF000000"/>
        <rFont val="方正仿宋简体"/>
        <charset val="134"/>
      </rPr>
      <t>）村、阿克萨克玛热勒（</t>
    </r>
    <r>
      <rPr>
        <sz val="12"/>
        <color rgb="FF000000"/>
        <rFont val="Times New Roman"/>
        <charset val="134"/>
      </rPr>
      <t>13</t>
    </r>
    <r>
      <rPr>
        <sz val="12"/>
        <color rgb="FF000000"/>
        <rFont val="方正仿宋简体"/>
        <charset val="134"/>
      </rPr>
      <t>）村、库木库勒（</t>
    </r>
    <r>
      <rPr>
        <sz val="12"/>
        <color rgb="FF000000"/>
        <rFont val="Times New Roman"/>
        <charset val="134"/>
      </rPr>
      <t>14</t>
    </r>
    <r>
      <rPr>
        <sz val="12"/>
        <color rgb="FF000000"/>
        <rFont val="方正仿宋简体"/>
        <charset val="134"/>
      </rPr>
      <t>）村、库曲买贝西（</t>
    </r>
    <r>
      <rPr>
        <sz val="12"/>
        <color rgb="FF000000"/>
        <rFont val="Times New Roman"/>
        <charset val="134"/>
      </rPr>
      <t>20</t>
    </r>
    <r>
      <rPr>
        <sz val="12"/>
        <color rgb="FF000000"/>
        <rFont val="方正仿宋简体"/>
        <charset val="134"/>
      </rPr>
      <t>）村、（团结村）</t>
    </r>
    <r>
      <rPr>
        <sz val="12"/>
        <color rgb="FF000000"/>
        <rFont val="Times New Roman"/>
        <charset val="134"/>
      </rPr>
      <t>21</t>
    </r>
    <r>
      <rPr>
        <sz val="12"/>
        <color rgb="FF000000"/>
        <rFont val="方正仿宋简体"/>
        <charset val="134"/>
      </rPr>
      <t>村共计投资</t>
    </r>
    <r>
      <rPr>
        <sz val="12"/>
        <color rgb="FF000000"/>
        <rFont val="Times New Roman"/>
        <charset val="134"/>
      </rPr>
      <t>1000</t>
    </r>
    <r>
      <rPr>
        <sz val="12"/>
        <color rgb="FF000000"/>
        <rFont val="方正仿宋简体"/>
        <charset val="134"/>
      </rPr>
      <t>万元，实施美化环境、围墙外侧印刷宣传标语、两边林带加装护栏、道路硬化等内容，塘巴扎（</t>
    </r>
    <r>
      <rPr>
        <sz val="12"/>
        <color rgb="FF000000"/>
        <rFont val="Times New Roman"/>
        <charset val="134"/>
      </rPr>
      <t>3</t>
    </r>
    <r>
      <rPr>
        <sz val="12"/>
        <color rgb="FF000000"/>
        <rFont val="方正仿宋简体"/>
        <charset val="134"/>
      </rPr>
      <t>）村、乌堂（</t>
    </r>
    <r>
      <rPr>
        <sz val="12"/>
        <color rgb="FF000000"/>
        <rFont val="Times New Roman"/>
        <charset val="134"/>
      </rPr>
      <t>11</t>
    </r>
    <r>
      <rPr>
        <sz val="12"/>
        <color rgb="FF000000"/>
        <rFont val="方正仿宋简体"/>
        <charset val="134"/>
      </rPr>
      <t>）村共投资</t>
    </r>
    <r>
      <rPr>
        <sz val="12"/>
        <color rgb="FF000000"/>
        <rFont val="Times New Roman"/>
        <charset val="134"/>
      </rPr>
      <t>160</t>
    </r>
    <r>
      <rPr>
        <sz val="12"/>
        <color rgb="FF000000"/>
        <rFont val="方正仿宋简体"/>
        <charset val="134"/>
      </rPr>
      <t>万元，其余</t>
    </r>
    <r>
      <rPr>
        <sz val="12"/>
        <color rgb="FF000000"/>
        <rFont val="Times New Roman"/>
        <charset val="134"/>
      </rPr>
      <t>14</t>
    </r>
    <r>
      <rPr>
        <sz val="12"/>
        <color rgb="FF000000"/>
        <rFont val="方正仿宋简体"/>
        <charset val="134"/>
      </rPr>
      <t>个村均投资</t>
    </r>
    <r>
      <rPr>
        <sz val="12"/>
        <color rgb="FF000000"/>
        <rFont val="Times New Roman"/>
        <charset val="134"/>
      </rPr>
      <t>50</t>
    </r>
    <r>
      <rPr>
        <sz val="12"/>
        <color rgb="FF000000"/>
        <rFont val="方正仿宋简体"/>
        <charset val="134"/>
      </rPr>
      <t>万元</t>
    </r>
    <r>
      <rPr>
        <sz val="12"/>
        <color rgb="FF000000"/>
        <rFont val="Times New Roman"/>
        <charset val="134"/>
      </rPr>
      <t xml:space="preserve"> </t>
    </r>
    <r>
      <rPr>
        <sz val="12"/>
        <color rgb="FF000000"/>
        <rFont val="方正仿宋简体"/>
        <charset val="134"/>
      </rPr>
      <t>；④阿拉格尔乡</t>
    </r>
    <r>
      <rPr>
        <sz val="12"/>
        <color rgb="FF000000"/>
        <rFont val="Times New Roman"/>
        <charset val="134"/>
      </rPr>
      <t>20</t>
    </r>
    <r>
      <rPr>
        <sz val="12"/>
        <color rgb="FF000000"/>
        <rFont val="方正仿宋简体"/>
        <charset val="134"/>
      </rPr>
      <t>个村，合计</t>
    </r>
    <r>
      <rPr>
        <sz val="12"/>
        <color rgb="FF000000"/>
        <rFont val="Times New Roman"/>
        <charset val="134"/>
      </rPr>
      <t>1600</t>
    </r>
    <r>
      <rPr>
        <sz val="12"/>
        <color rgb="FF000000"/>
        <rFont val="方正仿宋简体"/>
        <charset val="134"/>
      </rPr>
      <t>万元。其中政府周边孜瓦塔勒（</t>
    </r>
    <r>
      <rPr>
        <sz val="12"/>
        <color rgb="FF000000"/>
        <rFont val="Times New Roman"/>
        <charset val="134"/>
      </rPr>
      <t>1</t>
    </r>
    <r>
      <rPr>
        <sz val="12"/>
        <color rgb="FF000000"/>
        <rFont val="方正仿宋简体"/>
        <charset val="134"/>
      </rPr>
      <t>）村、温尧勒（</t>
    </r>
    <r>
      <rPr>
        <sz val="12"/>
        <color rgb="FF000000"/>
        <rFont val="Times New Roman"/>
        <charset val="134"/>
      </rPr>
      <t>2</t>
    </r>
    <r>
      <rPr>
        <sz val="12"/>
        <color rgb="FF000000"/>
        <rFont val="方正仿宋简体"/>
        <charset val="134"/>
      </rPr>
      <t>）村、阔纳乌堂（</t>
    </r>
    <r>
      <rPr>
        <sz val="12"/>
        <color rgb="FF000000"/>
        <rFont val="Times New Roman"/>
        <charset val="134"/>
      </rPr>
      <t>3</t>
    </r>
    <r>
      <rPr>
        <sz val="12"/>
        <color rgb="FF000000"/>
        <rFont val="方正仿宋简体"/>
        <charset val="134"/>
      </rPr>
      <t>）村、阔纳色日克布亚（</t>
    </r>
    <r>
      <rPr>
        <sz val="12"/>
        <color rgb="FF000000"/>
        <rFont val="Times New Roman"/>
        <charset val="134"/>
      </rPr>
      <t>4</t>
    </r>
    <r>
      <rPr>
        <sz val="12"/>
        <color rgb="FF000000"/>
        <rFont val="方正仿宋简体"/>
        <charset val="134"/>
      </rPr>
      <t>）村共投资</t>
    </r>
    <r>
      <rPr>
        <sz val="12"/>
        <color rgb="FF000000"/>
        <rFont val="Times New Roman"/>
        <charset val="134"/>
      </rPr>
      <t>800</t>
    </r>
    <r>
      <rPr>
        <sz val="12"/>
        <color rgb="FF000000"/>
        <rFont val="方正仿宋简体"/>
        <charset val="134"/>
      </rPr>
      <t>万元，沿路沿线垃圾清理、林网绿化、道路整治修整等内容，其余</t>
    </r>
    <r>
      <rPr>
        <sz val="12"/>
        <color rgb="FF000000"/>
        <rFont val="Times New Roman"/>
        <charset val="134"/>
      </rPr>
      <t>16</t>
    </r>
    <r>
      <rPr>
        <sz val="12"/>
        <color rgb="FF000000"/>
        <rFont val="方正仿宋简体"/>
        <charset val="134"/>
      </rPr>
      <t>个村每村</t>
    </r>
    <r>
      <rPr>
        <sz val="12"/>
        <color rgb="FF000000"/>
        <rFont val="Times New Roman"/>
        <charset val="134"/>
      </rPr>
      <t>50</t>
    </r>
    <r>
      <rPr>
        <sz val="12"/>
        <color rgb="FF000000"/>
        <rFont val="方正仿宋简体"/>
        <charset val="134"/>
      </rPr>
      <t>万元，整治内容铺设入户路、房前屋后村组巷道整理、垃圾清理及庭院整治；⑤色力布亚镇</t>
    </r>
    <r>
      <rPr>
        <sz val="12"/>
        <color rgb="FF000000"/>
        <rFont val="Times New Roman"/>
        <charset val="134"/>
      </rPr>
      <t>23</t>
    </r>
    <r>
      <rPr>
        <sz val="12"/>
        <color rgb="FF000000"/>
        <rFont val="方正仿宋简体"/>
        <charset val="134"/>
      </rPr>
      <t>个村，其中政府周边阿克吾斯塘（</t>
    </r>
    <r>
      <rPr>
        <sz val="12"/>
        <color rgb="FF000000"/>
        <rFont val="Times New Roman"/>
        <charset val="134"/>
      </rPr>
      <t>4</t>
    </r>
    <r>
      <rPr>
        <sz val="12"/>
        <color rgb="FF000000"/>
        <rFont val="方正仿宋简体"/>
        <charset val="134"/>
      </rPr>
      <t>）村、英买里（</t>
    </r>
    <r>
      <rPr>
        <sz val="12"/>
        <color rgb="FF000000"/>
        <rFont val="Times New Roman"/>
        <charset val="134"/>
      </rPr>
      <t>3</t>
    </r>
    <r>
      <rPr>
        <sz val="12"/>
        <color rgb="FF000000"/>
        <rFont val="方正仿宋简体"/>
        <charset val="134"/>
      </rPr>
      <t>）村、诺贝西（</t>
    </r>
    <r>
      <rPr>
        <sz val="12"/>
        <color rgb="FF000000"/>
        <rFont val="Times New Roman"/>
        <charset val="134"/>
      </rPr>
      <t>1</t>
    </r>
    <r>
      <rPr>
        <sz val="12"/>
        <color rgb="FF000000"/>
        <rFont val="方正仿宋简体"/>
        <charset val="134"/>
      </rPr>
      <t>村）投资</t>
    </r>
    <r>
      <rPr>
        <sz val="12"/>
        <color rgb="FF000000"/>
        <rFont val="Times New Roman"/>
        <charset val="134"/>
      </rPr>
      <t>600</t>
    </r>
    <r>
      <rPr>
        <sz val="12"/>
        <color rgb="FF000000"/>
        <rFont val="方正仿宋简体"/>
        <charset val="134"/>
      </rPr>
      <t>万元，剩余</t>
    </r>
    <r>
      <rPr>
        <sz val="12"/>
        <color rgb="FF000000"/>
        <rFont val="Times New Roman"/>
        <charset val="134"/>
      </rPr>
      <t>20</t>
    </r>
    <r>
      <rPr>
        <sz val="12"/>
        <color rgb="FF000000"/>
        <rFont val="方正仿宋简体"/>
        <charset val="134"/>
      </rPr>
      <t>个村每村投资</t>
    </r>
    <r>
      <rPr>
        <sz val="12"/>
        <color rgb="FF000000"/>
        <rFont val="Times New Roman"/>
        <charset val="134"/>
      </rPr>
      <t>50</t>
    </r>
    <r>
      <rPr>
        <sz val="12"/>
        <color rgb="FF000000"/>
        <rFont val="方正仿宋简体"/>
        <charset val="134"/>
      </rPr>
      <t>万元，合计</t>
    </r>
    <r>
      <rPr>
        <sz val="12"/>
        <color rgb="FF000000"/>
        <rFont val="Times New Roman"/>
        <charset val="134"/>
      </rPr>
      <t>1600</t>
    </r>
    <r>
      <rPr>
        <sz val="12"/>
        <color rgb="FF000000"/>
        <rFont val="方正仿宋简体"/>
        <charset val="134"/>
      </rPr>
      <t>万元；⑥英吾斯塘乡</t>
    </r>
    <r>
      <rPr>
        <sz val="12"/>
        <color rgb="FF000000"/>
        <rFont val="Times New Roman"/>
        <charset val="134"/>
      </rPr>
      <t>20</t>
    </r>
    <r>
      <rPr>
        <sz val="12"/>
        <color rgb="FF000000"/>
        <rFont val="方正仿宋简体"/>
        <charset val="134"/>
      </rPr>
      <t>个村，合计</t>
    </r>
    <r>
      <rPr>
        <sz val="12"/>
        <color rgb="FF000000"/>
        <rFont val="Times New Roman"/>
        <charset val="134"/>
      </rPr>
      <t>1600</t>
    </r>
    <r>
      <rPr>
        <sz val="12"/>
        <color rgb="FF000000"/>
        <rFont val="方正仿宋简体"/>
        <charset val="134"/>
      </rPr>
      <t>万元，其中政府周边铁热克力克</t>
    </r>
    <r>
      <rPr>
        <sz val="12"/>
        <color rgb="FF000000"/>
        <rFont val="Times New Roman"/>
        <charset val="134"/>
      </rPr>
      <t>(7)</t>
    </r>
    <r>
      <rPr>
        <sz val="12"/>
        <color rgb="FF000000"/>
        <rFont val="方正仿宋简体"/>
        <charset val="134"/>
      </rPr>
      <t>村，阔纳巴扎</t>
    </r>
    <r>
      <rPr>
        <sz val="12"/>
        <color rgb="FF000000"/>
        <rFont val="Times New Roman"/>
        <charset val="134"/>
      </rPr>
      <t>(8)</t>
    </r>
    <r>
      <rPr>
        <sz val="12"/>
        <color rgb="FF000000"/>
        <rFont val="方正仿宋简体"/>
        <charset val="134"/>
      </rPr>
      <t>村，奥尔曼</t>
    </r>
    <r>
      <rPr>
        <sz val="12"/>
        <color rgb="FF000000"/>
        <rFont val="Times New Roman"/>
        <charset val="134"/>
      </rPr>
      <t>(9)</t>
    </r>
    <r>
      <rPr>
        <sz val="12"/>
        <color rgb="FF000000"/>
        <rFont val="方正仿宋简体"/>
        <charset val="134"/>
      </rPr>
      <t>村，和谐</t>
    </r>
    <r>
      <rPr>
        <sz val="12"/>
        <color rgb="FF000000"/>
        <rFont val="Times New Roman"/>
        <charset val="134"/>
      </rPr>
      <t>(11)</t>
    </r>
    <r>
      <rPr>
        <sz val="12"/>
        <color rgb="FF000000"/>
        <rFont val="方正仿宋简体"/>
        <charset val="134"/>
      </rPr>
      <t>村共投资</t>
    </r>
    <r>
      <rPr>
        <sz val="12"/>
        <color rgb="FF000000"/>
        <rFont val="Times New Roman"/>
        <charset val="134"/>
      </rPr>
      <t>800</t>
    </r>
    <r>
      <rPr>
        <sz val="12"/>
        <color rgb="FF000000"/>
        <rFont val="方正仿宋简体"/>
        <charset val="134"/>
      </rPr>
      <t>万元，沿路沿线垃圾清理、林网绿化、整治修整，巷道内垃圾清理、美化、亮化等。其余</t>
    </r>
    <r>
      <rPr>
        <sz val="12"/>
        <color rgb="FF000000"/>
        <rFont val="Times New Roman"/>
        <charset val="134"/>
      </rPr>
      <t>16</t>
    </r>
    <r>
      <rPr>
        <sz val="12"/>
        <color rgb="FF000000"/>
        <rFont val="方正仿宋简体"/>
        <charset val="134"/>
      </rPr>
      <t>个村均为</t>
    </r>
    <r>
      <rPr>
        <sz val="12"/>
        <color rgb="FF000000"/>
        <rFont val="Times New Roman"/>
        <charset val="134"/>
      </rPr>
      <t>50</t>
    </r>
    <r>
      <rPr>
        <sz val="12"/>
        <color rgb="FF000000"/>
        <rFont val="方正仿宋简体"/>
        <charset val="134"/>
      </rPr>
      <t>万元；⑦恰尔巴格乡</t>
    </r>
    <r>
      <rPr>
        <sz val="12"/>
        <color rgb="FF000000"/>
        <rFont val="Times New Roman"/>
        <charset val="134"/>
      </rPr>
      <t>19</t>
    </r>
    <r>
      <rPr>
        <sz val="12"/>
        <color rgb="FF000000"/>
        <rFont val="方正仿宋简体"/>
        <charset val="134"/>
      </rPr>
      <t>个村，合计</t>
    </r>
    <r>
      <rPr>
        <sz val="12"/>
        <color rgb="FF000000"/>
        <rFont val="Times New Roman"/>
        <charset val="134"/>
      </rPr>
      <t>1070</t>
    </r>
    <r>
      <rPr>
        <sz val="12"/>
        <color rgb="FF000000"/>
        <rFont val="方正仿宋简体"/>
        <charset val="134"/>
      </rPr>
      <t>万元；除恰尔巴格（</t>
    </r>
    <r>
      <rPr>
        <sz val="12"/>
        <color rgb="FF000000"/>
        <rFont val="Times New Roman"/>
        <charset val="134"/>
      </rPr>
      <t>1</t>
    </r>
    <r>
      <rPr>
        <sz val="12"/>
        <color rgb="FF000000"/>
        <rFont val="方正仿宋简体"/>
        <charset val="134"/>
      </rPr>
      <t>）村、店阿勒迪（</t>
    </r>
    <r>
      <rPr>
        <sz val="12"/>
        <color rgb="FF000000"/>
        <rFont val="Times New Roman"/>
        <charset val="134"/>
      </rPr>
      <t>3</t>
    </r>
    <r>
      <rPr>
        <sz val="12"/>
        <color rgb="FF000000"/>
        <rFont val="方正仿宋简体"/>
        <charset val="134"/>
      </rPr>
      <t>）村、塔格阿勒迪（</t>
    </r>
    <r>
      <rPr>
        <sz val="12"/>
        <color rgb="FF000000"/>
        <rFont val="Times New Roman"/>
        <charset val="134"/>
      </rPr>
      <t>7</t>
    </r>
    <r>
      <rPr>
        <sz val="12"/>
        <color rgb="FF000000"/>
        <rFont val="方正仿宋简体"/>
        <charset val="134"/>
      </rPr>
      <t>）村、炮台（</t>
    </r>
    <r>
      <rPr>
        <sz val="12"/>
        <color rgb="FF000000"/>
        <rFont val="Times New Roman"/>
        <charset val="134"/>
      </rPr>
      <t>16</t>
    </r>
    <r>
      <rPr>
        <sz val="12"/>
        <color rgb="FF000000"/>
        <rFont val="方正仿宋简体"/>
        <charset val="134"/>
      </rPr>
      <t>）村各</t>
    </r>
    <r>
      <rPr>
        <sz val="12"/>
        <color rgb="FF000000"/>
        <rFont val="Times New Roman"/>
        <charset val="134"/>
      </rPr>
      <t>80</t>
    </r>
    <r>
      <rPr>
        <sz val="12"/>
        <color rgb="FF000000"/>
        <rFont val="方正仿宋简体"/>
        <charset val="134"/>
      </rPr>
      <t>万元外，其余</t>
    </r>
    <r>
      <rPr>
        <sz val="12"/>
        <color rgb="FF000000"/>
        <rFont val="Times New Roman"/>
        <charset val="134"/>
      </rPr>
      <t>15</t>
    </r>
    <r>
      <rPr>
        <sz val="12"/>
        <color rgb="FF000000"/>
        <rFont val="方正仿宋简体"/>
        <charset val="134"/>
      </rPr>
      <t>个村均为</t>
    </r>
    <r>
      <rPr>
        <sz val="12"/>
        <color rgb="FF000000"/>
        <rFont val="Times New Roman"/>
        <charset val="134"/>
      </rPr>
      <t>50</t>
    </r>
    <r>
      <rPr>
        <sz val="12"/>
        <color rgb="FF000000"/>
        <rFont val="方正仿宋简体"/>
        <charset val="134"/>
      </rPr>
      <t>万元；⑧夏马勒乡</t>
    </r>
    <r>
      <rPr>
        <sz val="12"/>
        <color rgb="FF000000"/>
        <rFont val="Times New Roman"/>
        <charset val="134"/>
      </rPr>
      <t>12</t>
    </r>
    <r>
      <rPr>
        <sz val="12"/>
        <color rgb="FF000000"/>
        <rFont val="方正仿宋简体"/>
        <charset val="134"/>
      </rPr>
      <t>个村，合计</t>
    </r>
    <r>
      <rPr>
        <sz val="12"/>
        <color rgb="FF000000"/>
        <rFont val="Times New Roman"/>
        <charset val="134"/>
      </rPr>
      <t>1200</t>
    </r>
    <r>
      <rPr>
        <sz val="12"/>
        <color rgb="FF000000"/>
        <rFont val="方正仿宋简体"/>
        <charset val="134"/>
      </rPr>
      <t>万元；其中政府周边古勒巴格（</t>
    </r>
    <r>
      <rPr>
        <sz val="12"/>
        <color rgb="FF000000"/>
        <rFont val="Times New Roman"/>
        <charset val="134"/>
      </rPr>
      <t>3</t>
    </r>
    <r>
      <rPr>
        <sz val="12"/>
        <color rgb="FF000000"/>
        <rFont val="方正仿宋简体"/>
        <charset val="134"/>
      </rPr>
      <t>）村、英吾斯唐（</t>
    </r>
    <r>
      <rPr>
        <sz val="12"/>
        <color rgb="FF000000"/>
        <rFont val="Times New Roman"/>
        <charset val="134"/>
      </rPr>
      <t>4</t>
    </r>
    <r>
      <rPr>
        <sz val="12"/>
        <color rgb="FF000000"/>
        <rFont val="方正仿宋简体"/>
        <charset val="134"/>
      </rPr>
      <t>）村、吾斯塘贝希（</t>
    </r>
    <r>
      <rPr>
        <sz val="12"/>
        <color rgb="FF000000"/>
        <rFont val="Times New Roman"/>
        <charset val="134"/>
      </rPr>
      <t>5</t>
    </r>
    <r>
      <rPr>
        <sz val="12"/>
        <color rgb="FF000000"/>
        <rFont val="方正仿宋简体"/>
        <charset val="134"/>
      </rPr>
      <t>）村、盖买（</t>
    </r>
    <r>
      <rPr>
        <sz val="12"/>
        <color rgb="FF000000"/>
        <rFont val="Times New Roman"/>
        <charset val="134"/>
      </rPr>
      <t>9</t>
    </r>
    <r>
      <rPr>
        <sz val="12"/>
        <color rgb="FF000000"/>
        <rFont val="方正仿宋简体"/>
        <charset val="134"/>
      </rPr>
      <t>）村共投资</t>
    </r>
    <r>
      <rPr>
        <sz val="12"/>
        <color rgb="FF000000"/>
        <rFont val="Times New Roman"/>
        <charset val="134"/>
      </rPr>
      <t>800</t>
    </r>
    <r>
      <rPr>
        <sz val="12"/>
        <color rgb="FF000000"/>
        <rFont val="方正仿宋简体"/>
        <charset val="134"/>
      </rPr>
      <t>万元，其余</t>
    </r>
    <r>
      <rPr>
        <sz val="12"/>
        <color rgb="FF000000"/>
        <rFont val="Times New Roman"/>
        <charset val="134"/>
      </rPr>
      <t>8</t>
    </r>
    <r>
      <rPr>
        <sz val="12"/>
        <color rgb="FF000000"/>
        <rFont val="方正仿宋简体"/>
        <charset val="134"/>
      </rPr>
      <t>个村每村</t>
    </r>
    <r>
      <rPr>
        <sz val="12"/>
        <color rgb="FF000000"/>
        <rFont val="Times New Roman"/>
        <charset val="134"/>
      </rPr>
      <t>50</t>
    </r>
    <r>
      <rPr>
        <sz val="12"/>
        <color rgb="FF000000"/>
        <rFont val="方正仿宋简体"/>
        <charset val="134"/>
      </rPr>
      <t>万元；⑨多来提巴格乡投资</t>
    </r>
    <r>
      <rPr>
        <sz val="12"/>
        <color rgb="FF000000"/>
        <rFont val="Times New Roman"/>
        <charset val="134"/>
      </rPr>
      <t>1230</t>
    </r>
    <r>
      <rPr>
        <sz val="12"/>
        <color rgb="FF000000"/>
        <rFont val="方正仿宋简体"/>
        <charset val="134"/>
      </rPr>
      <t>万元：其中巴楚镇与多来提巴格乡</t>
    </r>
    <r>
      <rPr>
        <sz val="12"/>
        <color rgb="FF000000"/>
        <rFont val="Times New Roman"/>
        <charset val="134"/>
      </rPr>
      <t>1</t>
    </r>
    <r>
      <rPr>
        <sz val="12"/>
        <color rgb="FF000000"/>
        <rFont val="方正仿宋简体"/>
        <charset val="134"/>
      </rPr>
      <t>村结合处，道路硬化</t>
    </r>
    <r>
      <rPr>
        <sz val="12"/>
        <color rgb="FF000000"/>
        <rFont val="Times New Roman"/>
        <charset val="134"/>
      </rPr>
      <t>2000</t>
    </r>
    <r>
      <rPr>
        <sz val="12"/>
        <color rgb="FF000000"/>
        <rFont val="宋体"/>
        <charset val="134"/>
      </rPr>
      <t>㎡</t>
    </r>
    <r>
      <rPr>
        <sz val="12"/>
        <color rgb="FF000000"/>
        <rFont val="方正仿宋简体"/>
        <charset val="134"/>
      </rPr>
      <t>，安装道路围栏</t>
    </r>
    <r>
      <rPr>
        <sz val="12"/>
        <color rgb="FF000000"/>
        <rFont val="Times New Roman"/>
        <charset val="134"/>
      </rPr>
      <t>800</t>
    </r>
    <r>
      <rPr>
        <sz val="12"/>
        <color rgb="FF000000"/>
        <rFont val="方正仿宋简体"/>
        <charset val="134"/>
      </rPr>
      <t>米，街道两侧绿化（清理林带、补植树木）、美化、亮化等，预计投资</t>
    </r>
    <r>
      <rPr>
        <sz val="12"/>
        <color rgb="FF000000"/>
        <rFont val="Times New Roman"/>
        <charset val="134"/>
      </rPr>
      <t>280</t>
    </r>
    <r>
      <rPr>
        <sz val="12"/>
        <color rgb="FF000000"/>
        <rFont val="方正仿宋简体"/>
        <charset val="134"/>
      </rPr>
      <t>万元。其余</t>
    </r>
    <r>
      <rPr>
        <sz val="12"/>
        <color rgb="FF000000"/>
        <rFont val="Times New Roman"/>
        <charset val="134"/>
      </rPr>
      <t>19</t>
    </r>
    <r>
      <rPr>
        <sz val="12"/>
        <color rgb="FF000000"/>
        <rFont val="方正仿宋简体"/>
        <charset val="134"/>
      </rPr>
      <t>个村，每个村投资</t>
    </r>
    <r>
      <rPr>
        <sz val="12"/>
        <color rgb="FF000000"/>
        <rFont val="Times New Roman"/>
        <charset val="134"/>
      </rPr>
      <t>50</t>
    </r>
    <r>
      <rPr>
        <sz val="12"/>
        <color rgb="FF000000"/>
        <rFont val="方正仿宋简体"/>
        <charset val="134"/>
      </rPr>
      <t>万元，整治内容为巷道内垃圾清理、庭院整治等内容，投资</t>
    </r>
    <r>
      <rPr>
        <sz val="12"/>
        <color rgb="FF000000"/>
        <rFont val="Times New Roman"/>
        <charset val="134"/>
      </rPr>
      <t>950</t>
    </r>
    <r>
      <rPr>
        <sz val="12"/>
        <color rgb="FF000000"/>
        <rFont val="方正仿宋简体"/>
        <charset val="134"/>
      </rPr>
      <t>万元。⑩阿纳库勒乡投资</t>
    </r>
    <r>
      <rPr>
        <sz val="12"/>
        <color rgb="FF000000"/>
        <rFont val="Times New Roman"/>
        <charset val="134"/>
      </rPr>
      <t>1200</t>
    </r>
    <r>
      <rPr>
        <sz val="12"/>
        <color rgb="FF000000"/>
        <rFont val="方正仿宋简体"/>
        <charset val="134"/>
      </rPr>
      <t>万元：其中阿纳库勒乡沿线巴莎公路两侧环境整治，清理林床</t>
    </r>
    <r>
      <rPr>
        <sz val="12"/>
        <color rgb="FF000000"/>
        <rFont val="Times New Roman"/>
        <charset val="134"/>
      </rPr>
      <t>6000</t>
    </r>
    <r>
      <rPr>
        <sz val="12"/>
        <color rgb="FF000000"/>
        <rFont val="宋体"/>
        <charset val="134"/>
      </rPr>
      <t>㎡</t>
    </r>
    <r>
      <rPr>
        <sz val="12"/>
        <color rgb="FF000000"/>
        <rFont val="方正仿宋简体"/>
        <charset val="134"/>
      </rPr>
      <t>，土质改良，修剪林带内树木，树木补植</t>
    </r>
    <r>
      <rPr>
        <sz val="12"/>
        <color rgb="FF000000"/>
        <rFont val="Times New Roman"/>
        <charset val="134"/>
      </rPr>
      <t>6750</t>
    </r>
    <r>
      <rPr>
        <sz val="12"/>
        <color rgb="FF000000"/>
        <rFont val="方正仿宋简体"/>
        <charset val="134"/>
      </rPr>
      <t>棵、补齐缺失林带</t>
    </r>
    <r>
      <rPr>
        <sz val="12"/>
        <color rgb="FF000000"/>
        <rFont val="Times New Roman"/>
        <charset val="134"/>
      </rPr>
      <t>1700</t>
    </r>
    <r>
      <rPr>
        <sz val="12"/>
        <color rgb="FF000000"/>
        <rFont val="方正仿宋简体"/>
        <charset val="134"/>
      </rPr>
      <t>米，加装路沿石</t>
    </r>
    <r>
      <rPr>
        <sz val="12"/>
        <color rgb="FF000000"/>
        <rFont val="Times New Roman"/>
        <charset val="134"/>
      </rPr>
      <t>12000</t>
    </r>
    <r>
      <rPr>
        <sz val="12"/>
        <color rgb="FF000000"/>
        <rFont val="方正仿宋简体"/>
        <charset val="134"/>
      </rPr>
      <t>米，亮化等，预计投资</t>
    </r>
    <r>
      <rPr>
        <sz val="12"/>
        <color rgb="FF000000"/>
        <rFont val="Times New Roman"/>
        <charset val="134"/>
      </rPr>
      <t>600</t>
    </r>
    <r>
      <rPr>
        <sz val="12"/>
        <color rgb="FF000000"/>
        <rFont val="方正仿宋简体"/>
        <charset val="134"/>
      </rPr>
      <t>万元。其余</t>
    </r>
    <r>
      <rPr>
        <sz val="12"/>
        <color rgb="FF000000"/>
        <rFont val="Times New Roman"/>
        <charset val="134"/>
      </rPr>
      <t>12</t>
    </r>
    <r>
      <rPr>
        <sz val="12"/>
        <color rgb="FF000000"/>
        <rFont val="方正仿宋简体"/>
        <charset val="134"/>
      </rPr>
      <t>个村，每个村投资</t>
    </r>
    <r>
      <rPr>
        <sz val="12"/>
        <color rgb="FF000000"/>
        <rFont val="Times New Roman"/>
        <charset val="134"/>
      </rPr>
      <t>50</t>
    </r>
    <r>
      <rPr>
        <sz val="12"/>
        <color rgb="FF000000"/>
        <rFont val="方正仿宋简体"/>
        <charset val="134"/>
      </rPr>
      <t>万元，整治内容为巷道内垃圾清理、庭院整治等内容，投资</t>
    </r>
    <r>
      <rPr>
        <sz val="12"/>
        <color rgb="FF000000"/>
        <rFont val="Times New Roman"/>
        <charset val="134"/>
      </rPr>
      <t>600</t>
    </r>
    <r>
      <rPr>
        <sz val="12"/>
        <color rgb="FF000000"/>
        <rFont val="方正仿宋简体"/>
        <charset val="134"/>
      </rPr>
      <t>万元。</t>
    </r>
    <r>
      <rPr>
        <sz val="12"/>
        <color rgb="FF000000"/>
        <rFont val="宋体"/>
        <charset val="134"/>
      </rPr>
      <t>⑪</t>
    </r>
    <r>
      <rPr>
        <sz val="12"/>
        <color rgb="FF000000"/>
        <rFont val="方正仿宋简体"/>
        <charset val="134"/>
      </rPr>
      <t>巴楚镇计划投资</t>
    </r>
    <r>
      <rPr>
        <sz val="12"/>
        <color rgb="FF000000"/>
        <rFont val="Times New Roman"/>
        <charset val="134"/>
      </rPr>
      <t>470</t>
    </r>
    <r>
      <rPr>
        <sz val="12"/>
        <color rgb="FF000000"/>
        <rFont val="方正仿宋简体"/>
        <charset val="134"/>
      </rPr>
      <t>万元。巴楚镇塞克散村实施垃圾清理、亮化（安装路灯），道路硬化、绿化（修建林带、铺设路沿石、树木种植）等内容，预计投资</t>
    </r>
    <r>
      <rPr>
        <sz val="12"/>
        <color rgb="FF000000"/>
        <rFont val="Times New Roman"/>
        <charset val="134"/>
      </rPr>
      <t>200</t>
    </r>
    <r>
      <rPr>
        <sz val="12"/>
        <color rgb="FF000000"/>
        <rFont val="方正仿宋简体"/>
        <charset val="134"/>
      </rPr>
      <t>万元。城乡结合部社区、巴莎路东侧实施林带整治，土质改良，林带平整，垃圾清运，树木修剪补植等，预计投资</t>
    </r>
    <r>
      <rPr>
        <sz val="12"/>
        <color rgb="FF000000"/>
        <rFont val="Times New Roman"/>
        <charset val="134"/>
      </rPr>
      <t>270</t>
    </r>
    <r>
      <rPr>
        <sz val="12"/>
        <color rgb="FF000000"/>
        <rFont val="方正仿宋简体"/>
        <charset val="134"/>
      </rPr>
      <t>万元；</t>
    </r>
    <r>
      <rPr>
        <sz val="12"/>
        <color rgb="FF000000"/>
        <rFont val="宋体"/>
        <charset val="134"/>
      </rPr>
      <t>⑫</t>
    </r>
    <r>
      <rPr>
        <sz val="12"/>
        <color rgb="FF000000"/>
        <rFont val="Times New Roman"/>
        <charset val="134"/>
      </rPr>
      <t>10</t>
    </r>
    <r>
      <rPr>
        <sz val="12"/>
        <color rgb="FF000000"/>
        <rFont val="方正仿宋简体"/>
        <charset val="134"/>
      </rPr>
      <t>个乡镇巴扎村修建面积</t>
    </r>
    <r>
      <rPr>
        <sz val="12"/>
        <color rgb="FF000000"/>
        <rFont val="Times New Roman"/>
        <charset val="134"/>
      </rPr>
      <t>200</t>
    </r>
    <r>
      <rPr>
        <sz val="12"/>
        <color rgb="FF000000"/>
        <rFont val="宋体"/>
        <charset val="134"/>
      </rPr>
      <t>㎡</t>
    </r>
    <r>
      <rPr>
        <sz val="12"/>
        <color rgb="FF000000"/>
        <rFont val="方正仿宋简体"/>
        <charset val="134"/>
      </rPr>
      <t>公厕、公共浴室共</t>
    </r>
    <r>
      <rPr>
        <sz val="12"/>
        <color rgb="FF000000"/>
        <rFont val="Times New Roman"/>
        <charset val="134"/>
      </rPr>
      <t>10</t>
    </r>
    <r>
      <rPr>
        <sz val="12"/>
        <color rgb="FF000000"/>
        <rFont val="方正仿宋简体"/>
        <charset val="134"/>
      </rPr>
      <t>座，配套相关附属设施，合计投资</t>
    </r>
    <r>
      <rPr>
        <sz val="12"/>
        <color rgb="FF000000"/>
        <rFont val="Times New Roman"/>
        <charset val="134"/>
      </rPr>
      <t>800</t>
    </r>
    <r>
      <rPr>
        <sz val="12"/>
        <color rgb="FF000000"/>
        <rFont val="方正仿宋简体"/>
        <charset val="134"/>
      </rPr>
      <t>万元（以工代赈资金）。</t>
    </r>
    <r>
      <rPr>
        <sz val="12"/>
        <color rgb="FF000000"/>
        <rFont val="Times New Roman"/>
        <charset val="134"/>
      </rPr>
      <t xml:space="preserve">
2.</t>
    </r>
    <r>
      <rPr>
        <sz val="12"/>
        <color rgb="FF000000"/>
        <rFont val="方正仿宋简体"/>
        <charset val="134"/>
      </rPr>
      <t>投资</t>
    </r>
    <r>
      <rPr>
        <sz val="12"/>
        <color rgb="FF000000"/>
        <rFont val="Times New Roman"/>
        <charset val="134"/>
      </rPr>
      <t>195</t>
    </r>
    <r>
      <rPr>
        <sz val="12"/>
        <color rgb="FF000000"/>
        <rFont val="方正仿宋简体"/>
        <charset val="134"/>
      </rPr>
      <t>万元，为全县</t>
    </r>
    <r>
      <rPr>
        <sz val="12"/>
        <color rgb="FF000000"/>
        <rFont val="Times New Roman"/>
        <charset val="134"/>
      </rPr>
      <t>108</t>
    </r>
    <r>
      <rPr>
        <sz val="12"/>
        <color rgb="FF000000"/>
        <rFont val="方正仿宋简体"/>
        <charset val="134"/>
      </rPr>
      <t>个贫困村实施乡村绿化美化工程，主要推进贫困村</t>
    </r>
    <r>
      <rPr>
        <sz val="12"/>
        <color rgb="FF000000"/>
        <rFont val="Times New Roman"/>
        <charset val="134"/>
      </rPr>
      <t>“</t>
    </r>
    <r>
      <rPr>
        <sz val="12"/>
        <color rgb="FF000000"/>
        <rFont val="方正仿宋简体"/>
        <charset val="134"/>
      </rPr>
      <t>村旁、宅旁、路旁、水旁</t>
    </r>
    <r>
      <rPr>
        <sz val="12"/>
        <color rgb="FF000000"/>
        <rFont val="Times New Roman"/>
        <charset val="134"/>
      </rPr>
      <t>”</t>
    </r>
    <r>
      <rPr>
        <sz val="12"/>
        <color rgb="FF000000"/>
        <rFont val="方正仿宋简体"/>
        <charset val="134"/>
      </rPr>
      <t>绿化，力争村庄绿化覆盖率达到</t>
    </r>
    <r>
      <rPr>
        <sz val="12"/>
        <color rgb="FF000000"/>
        <rFont val="Times New Roman"/>
        <charset val="134"/>
      </rPr>
      <t>22%</t>
    </r>
    <r>
      <rPr>
        <sz val="12"/>
        <color rgb="FF000000"/>
        <rFont val="方正仿宋简体"/>
        <charset val="134"/>
      </rPr>
      <t>以上，完成造林绿化面积</t>
    </r>
    <r>
      <rPr>
        <sz val="12"/>
        <color rgb="FF000000"/>
        <rFont val="Times New Roman"/>
        <charset val="134"/>
      </rPr>
      <t>3900</t>
    </r>
    <r>
      <rPr>
        <sz val="12"/>
        <color rgb="FF000000"/>
        <rFont val="方正仿宋简体"/>
        <charset val="134"/>
      </rPr>
      <t>亩，平均每亩投资</t>
    </r>
    <r>
      <rPr>
        <sz val="12"/>
        <color rgb="FF000000"/>
        <rFont val="Times New Roman"/>
        <charset val="134"/>
      </rPr>
      <t>500</t>
    </r>
    <r>
      <rPr>
        <sz val="12"/>
        <color rgb="FF000000"/>
        <rFont val="方正仿宋简体"/>
        <charset val="134"/>
      </rPr>
      <t>元。</t>
    </r>
    <r>
      <rPr>
        <sz val="12"/>
        <color rgb="FF000000"/>
        <rFont val="Times New Roman"/>
        <charset val="134"/>
      </rPr>
      <t xml:space="preserve">
3.</t>
    </r>
    <r>
      <rPr>
        <sz val="12"/>
        <color rgb="FF000000"/>
        <rFont val="方正仿宋简体"/>
        <charset val="134"/>
      </rPr>
      <t>计划投资</t>
    </r>
    <r>
      <rPr>
        <sz val="12"/>
        <color rgb="FF000000"/>
        <rFont val="Times New Roman"/>
        <charset val="134"/>
      </rPr>
      <t>3990</t>
    </r>
    <r>
      <rPr>
        <sz val="12"/>
        <color rgb="FF000000"/>
        <rFont val="方正仿宋简体"/>
        <charset val="134"/>
      </rPr>
      <t>万元，在各乡镇新建混凝土入户路</t>
    </r>
    <r>
      <rPr>
        <sz val="12"/>
        <color rgb="FF000000"/>
        <rFont val="Times New Roman"/>
        <charset val="134"/>
      </rPr>
      <t>35</t>
    </r>
    <r>
      <rPr>
        <sz val="12"/>
        <color rgb="FF000000"/>
        <rFont val="方正仿宋简体"/>
        <charset val="134"/>
      </rPr>
      <t>万平方米（具体由各乡镇负责实施，增加就业岗位，促进农户就业）。①巴楚县阿瓦提镇</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万平方米；②巴楚县英吾斯塘乡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万平方米；③巴楚县琼库尔恰克乡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万平方米；④巴楚县色力布亚镇</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万平方米；⑤巴楚县阿拉格尔乡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万平方米；⑥巴楚县阿克萨克马热勒乡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万平方米；⑦巴楚县夏马勒乡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240</t>
    </r>
    <r>
      <rPr>
        <sz val="12"/>
        <color rgb="FF000000"/>
        <rFont val="方正仿宋简体"/>
        <charset val="134"/>
      </rPr>
      <t>万元，新建混凝土入户路</t>
    </r>
    <r>
      <rPr>
        <sz val="12"/>
        <color rgb="FF000000"/>
        <rFont val="Times New Roman"/>
        <charset val="134"/>
      </rPr>
      <t>2</t>
    </r>
    <r>
      <rPr>
        <sz val="12"/>
        <color rgb="FF000000"/>
        <rFont val="方正仿宋简体"/>
        <charset val="134"/>
      </rPr>
      <t>万平方米；⑧巴楚县阿纳库勒乡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万平方米；⑨巴楚县多来提巴格乡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万平方米；⑩巴楚县恰尔巴格乡</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390</t>
    </r>
    <r>
      <rPr>
        <sz val="12"/>
        <color rgb="FF000000"/>
        <rFont val="方正仿宋简体"/>
        <charset val="134"/>
      </rPr>
      <t>万元，新建混凝土入户路</t>
    </r>
    <r>
      <rPr>
        <sz val="12"/>
        <color rgb="FF000000"/>
        <rFont val="Times New Roman"/>
        <charset val="134"/>
      </rPr>
      <t>3.2</t>
    </r>
    <r>
      <rPr>
        <sz val="12"/>
        <color rgb="FF000000"/>
        <rFont val="方正仿宋简体"/>
        <charset val="134"/>
      </rPr>
      <t>万平方米；</t>
    </r>
    <r>
      <rPr>
        <sz val="12"/>
        <color rgb="FF000000"/>
        <rFont val="宋体"/>
        <charset val="134"/>
      </rPr>
      <t>⑪</t>
    </r>
    <r>
      <rPr>
        <sz val="12"/>
        <color rgb="FF000000"/>
        <rFont val="方正仿宋简体"/>
        <charset val="134"/>
      </rPr>
      <t>巴楚县巴楚镇</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120</t>
    </r>
    <r>
      <rPr>
        <sz val="12"/>
        <color rgb="FF000000"/>
        <rFont val="方正仿宋简体"/>
        <charset val="134"/>
      </rPr>
      <t>万元，新建混凝土入户路</t>
    </r>
    <r>
      <rPr>
        <sz val="12"/>
        <color rgb="FF000000"/>
        <rFont val="Times New Roman"/>
        <charset val="134"/>
      </rPr>
      <t>1</t>
    </r>
    <r>
      <rPr>
        <sz val="12"/>
        <color rgb="FF000000"/>
        <rFont val="方正仿宋简体"/>
        <charset val="134"/>
      </rPr>
      <t>万平方米；</t>
    </r>
    <r>
      <rPr>
        <sz val="12"/>
        <color rgb="FF000000"/>
        <rFont val="宋体"/>
        <charset val="134"/>
      </rPr>
      <t>⑫</t>
    </r>
    <r>
      <rPr>
        <sz val="12"/>
        <color rgb="FF000000"/>
        <rFont val="方正仿宋简体"/>
        <charset val="134"/>
      </rPr>
      <t>巴楚县良种场</t>
    </r>
    <r>
      <rPr>
        <sz val="12"/>
        <color rgb="FF000000"/>
        <rFont val="Times New Roman"/>
        <charset val="134"/>
      </rPr>
      <t>2021</t>
    </r>
    <r>
      <rPr>
        <sz val="12"/>
        <color rgb="FF000000"/>
        <rFont val="方正仿宋简体"/>
        <charset val="134"/>
      </rPr>
      <t>年农村入户路建设项目，计划投资</t>
    </r>
    <r>
      <rPr>
        <sz val="12"/>
        <color rgb="FF000000"/>
        <rFont val="Times New Roman"/>
        <charset val="134"/>
      </rPr>
      <t>120</t>
    </r>
    <r>
      <rPr>
        <sz val="12"/>
        <color rgb="FF000000"/>
        <rFont val="方正仿宋简体"/>
        <charset val="134"/>
      </rPr>
      <t>万元，新建混凝土入户路</t>
    </r>
    <r>
      <rPr>
        <sz val="12"/>
        <color rgb="FF000000"/>
        <rFont val="Times New Roman"/>
        <charset val="134"/>
      </rPr>
      <t>1</t>
    </r>
    <r>
      <rPr>
        <sz val="12"/>
        <color rgb="FF000000"/>
        <rFont val="方正仿宋简体"/>
        <charset val="134"/>
      </rPr>
      <t>万平方米。</t>
    </r>
  </si>
  <si>
    <r>
      <rPr>
        <sz val="16"/>
        <color rgb="FF000000"/>
        <rFont val="方正仿宋简体"/>
        <charset val="134"/>
      </rPr>
      <t>扶贫资金（以工代赈资金</t>
    </r>
    <r>
      <rPr>
        <sz val="16"/>
        <color rgb="FF000000"/>
        <rFont val="Times New Roman"/>
        <charset val="134"/>
      </rPr>
      <t>800</t>
    </r>
    <r>
      <rPr>
        <sz val="16"/>
        <color rgb="FF000000"/>
        <rFont val="方正仿宋简体"/>
        <charset val="134"/>
      </rPr>
      <t>万元）</t>
    </r>
  </si>
  <si>
    <t>七</t>
  </si>
  <si>
    <t>其他类</t>
  </si>
  <si>
    <t>bcx-2021-51</t>
  </si>
  <si>
    <t>龙头企业扶贫贷款贴息</t>
  </si>
  <si>
    <t>县扶贫办</t>
  </si>
  <si>
    <t>宋连军</t>
  </si>
  <si>
    <r>
      <rPr>
        <sz val="16"/>
        <color rgb="FF000000"/>
        <rFont val="方正仿宋简体"/>
        <charset val="134"/>
      </rPr>
      <t>投资</t>
    </r>
    <r>
      <rPr>
        <sz val="16"/>
        <color rgb="FF000000"/>
        <rFont val="Times New Roman"/>
        <charset val="134"/>
      </rPr>
      <t>300</t>
    </r>
    <r>
      <rPr>
        <sz val="16"/>
        <color rgb="FF000000"/>
        <rFont val="方正仿宋简体"/>
        <charset val="134"/>
      </rPr>
      <t>万元，为自治区认定的扶贫龙头企业给予项目贷款贴息，促进企业发展，带动贫困户增收。</t>
    </r>
  </si>
  <si>
    <t>bcx-2021-52</t>
  </si>
  <si>
    <t>扶贫小额信贷贴息</t>
  </si>
  <si>
    <t>县财政局</t>
  </si>
  <si>
    <t>朱燕</t>
  </si>
  <si>
    <r>
      <rPr>
        <sz val="16"/>
        <color rgb="FF000000"/>
        <rFont val="方正仿宋简体"/>
        <charset val="134"/>
      </rPr>
      <t>投资</t>
    </r>
    <r>
      <rPr>
        <sz val="16"/>
        <color rgb="FF000000"/>
        <rFont val="Times New Roman"/>
        <charset val="134"/>
      </rPr>
      <t>1400</t>
    </r>
    <r>
      <rPr>
        <sz val="16"/>
        <color rgb="FF000000"/>
        <rFont val="方正仿宋简体"/>
        <charset val="134"/>
      </rPr>
      <t>万元，为贫困户扶贫小额贷款进行贴息。</t>
    </r>
  </si>
  <si>
    <t>bcx-2021-53</t>
  </si>
  <si>
    <t>雨露计划</t>
  </si>
  <si>
    <t>县教育局</t>
  </si>
  <si>
    <t>周丽丽</t>
  </si>
  <si>
    <r>
      <rPr>
        <sz val="16"/>
        <color rgb="FF000000"/>
        <rFont val="方正仿宋简体"/>
        <charset val="134"/>
      </rPr>
      <t>投资</t>
    </r>
    <r>
      <rPr>
        <sz val="16"/>
        <color rgb="FF000000"/>
        <rFont val="Times New Roman"/>
        <charset val="134"/>
      </rPr>
      <t>900</t>
    </r>
    <r>
      <rPr>
        <sz val="16"/>
        <color rgb="FF000000"/>
        <rFont val="方正仿宋简体"/>
        <charset val="134"/>
      </rPr>
      <t>万元，为</t>
    </r>
    <r>
      <rPr>
        <sz val="16"/>
        <color rgb="FF000000"/>
        <rFont val="Times New Roman"/>
        <charset val="134"/>
      </rPr>
      <t>3000</t>
    </r>
    <r>
      <rPr>
        <sz val="16"/>
        <color rgb="FF000000"/>
        <rFont val="方正仿宋简体"/>
        <charset val="134"/>
      </rPr>
      <t>名建档立卡贫困户家庭子女在疆内外接受中、高等职业教育，给予扶贫救助补助，每人补助</t>
    </r>
    <r>
      <rPr>
        <sz val="16"/>
        <color rgb="FF000000"/>
        <rFont val="Times New Roman"/>
        <charset val="134"/>
      </rPr>
      <t>3000</t>
    </r>
    <r>
      <rPr>
        <sz val="16"/>
        <color rgb="FF000000"/>
        <rFont val="方正仿宋简体"/>
        <charset val="134"/>
      </rPr>
      <t>元。</t>
    </r>
  </si>
  <si>
    <r>
      <rPr>
        <u/>
        <sz val="28"/>
        <color rgb="FF000000"/>
        <rFont val="方正小标宋简体"/>
        <charset val="134"/>
      </rPr>
      <t>巴楚</t>
    </r>
    <r>
      <rPr>
        <sz val="28"/>
        <color rgb="FF000000"/>
        <rFont val="方正小标宋简体"/>
        <charset val="134"/>
      </rPr>
      <t>县2021年巩固拓展脱贫攻坚成果项目清单</t>
    </r>
  </si>
  <si>
    <t>项目库
编号</t>
  </si>
  <si>
    <t>建设
性质</t>
  </si>
  <si>
    <t>实施期限</t>
  </si>
  <si>
    <t>建设地点及内容</t>
  </si>
  <si>
    <t>投资
（万元）</t>
  </si>
  <si>
    <t>资金来源（万元）</t>
  </si>
  <si>
    <t>社会资金（定点扶贫单位帮扶资金）</t>
  </si>
  <si>
    <t>计划开工
时间</t>
  </si>
  <si>
    <t>计划完工
时间</t>
  </si>
  <si>
    <t>财政专项资金</t>
  </si>
  <si>
    <t>涉农整合
资金</t>
  </si>
  <si>
    <t>一般性政府债券资金</t>
  </si>
  <si>
    <t>地县资金</t>
  </si>
  <si>
    <r>
      <rPr>
        <b/>
        <sz val="16"/>
        <color rgb="FF000000"/>
        <rFont val="方正仿宋简体"/>
        <charset val="134"/>
      </rPr>
      <t>总投资：</t>
    </r>
    <r>
      <rPr>
        <sz val="16"/>
        <color rgb="FF000000"/>
        <rFont val="Times New Roman"/>
        <charset val="134"/>
      </rPr>
      <t>100</t>
    </r>
    <r>
      <rPr>
        <sz val="16"/>
        <color rgb="FF000000"/>
        <rFont val="方正仿宋简体"/>
        <charset val="134"/>
      </rPr>
      <t>万元；</t>
    </r>
    <r>
      <rPr>
        <b/>
        <sz val="16"/>
        <color rgb="FF000000"/>
        <rFont val="方正仿宋简体"/>
        <charset val="134"/>
      </rPr>
      <t>总规模：</t>
    </r>
    <r>
      <rPr>
        <sz val="16"/>
        <color rgb="FF000000"/>
        <rFont val="Times New Roman"/>
        <charset val="134"/>
      </rPr>
      <t>10</t>
    </r>
    <r>
      <rPr>
        <sz val="16"/>
        <color rgb="FF000000"/>
        <rFont val="方正仿宋简体"/>
        <charset val="134"/>
      </rPr>
      <t>万亩；</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t>
    </r>
    <r>
      <rPr>
        <sz val="16"/>
        <color rgb="FF000000"/>
        <rFont val="Times New Roman"/>
        <charset val="134"/>
      </rPr>
      <t>11</t>
    </r>
    <r>
      <rPr>
        <sz val="16"/>
        <color rgb="FF000000"/>
        <rFont val="方正仿宋简体"/>
        <charset val="134"/>
      </rPr>
      <t>个乡镇有种植意愿的贫困户按每公斤</t>
    </r>
    <r>
      <rPr>
        <sz val="16"/>
        <color rgb="FF000000"/>
        <rFont val="Times New Roman"/>
        <charset val="134"/>
      </rPr>
      <t>5</t>
    </r>
    <r>
      <rPr>
        <sz val="16"/>
        <color rgb="FF000000"/>
        <rFont val="方正仿宋简体"/>
        <charset val="134"/>
      </rPr>
      <t>元标准进行补助（每亩用</t>
    </r>
    <r>
      <rPr>
        <sz val="16"/>
        <color rgb="FF000000"/>
        <rFont val="Times New Roman"/>
        <charset val="134"/>
      </rPr>
      <t>2</t>
    </r>
    <r>
      <rPr>
        <sz val="16"/>
        <color rgb="FF000000"/>
        <rFont val="方正仿宋简体"/>
        <charset val="134"/>
      </rPr>
      <t>公斤棉种，每亩补助</t>
    </r>
    <r>
      <rPr>
        <sz val="16"/>
        <color rgb="FF000000"/>
        <rFont val="Times New Roman"/>
        <charset val="134"/>
      </rPr>
      <t>10</t>
    </r>
    <r>
      <rPr>
        <sz val="16"/>
        <color rgb="FF000000"/>
        <rFont val="方正仿宋简体"/>
        <charset val="134"/>
      </rPr>
      <t>元）统一棉花用种，提高棉花产量和品质，促进贫困户增加收入，引导发展优质棉业。</t>
    </r>
    <r>
      <rPr>
        <sz val="16"/>
        <color rgb="FF000000"/>
        <rFont val="Times New Roman"/>
        <charset val="134"/>
      </rPr>
      <t xml:space="preserve">
</t>
    </r>
    <r>
      <rPr>
        <b/>
        <sz val="16"/>
        <color rgb="FF000000"/>
        <rFont val="方正仿宋简体"/>
        <charset val="134"/>
      </rPr>
      <t>使用年限：</t>
    </r>
    <r>
      <rPr>
        <sz val="16"/>
        <color rgb="FF000000"/>
        <rFont val="方正仿宋简体"/>
        <charset val="134"/>
      </rPr>
      <t>当年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</si>
  <si>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优化棉花品种，带动15000户贫困户棉花单产增加5%以上，促进贫困户增收。</t>
  </si>
  <si>
    <r>
      <rPr>
        <b/>
        <sz val="18"/>
        <color rgb="FF000000"/>
        <rFont val="方正仿宋简体"/>
        <charset val="134"/>
      </rPr>
      <t>总投资：</t>
    </r>
    <r>
      <rPr>
        <sz val="18"/>
        <color rgb="FF000000"/>
        <rFont val="方正仿宋简体"/>
        <charset val="134"/>
      </rPr>
      <t>27000万元（其中：扶贫资金54</t>
    </r>
    <r>
      <rPr>
        <sz val="18"/>
        <color rgb="FF000000"/>
        <rFont val="Times New Roman"/>
        <charset val="134"/>
      </rPr>
      <t>00</t>
    </r>
    <r>
      <rPr>
        <sz val="18"/>
        <color rgb="FF000000"/>
        <rFont val="方正仿宋简体"/>
        <charset val="134"/>
      </rPr>
      <t>万元）；</t>
    </r>
    <r>
      <rPr>
        <b/>
        <sz val="18"/>
        <color rgb="FF000000"/>
        <rFont val="方正仿宋简体"/>
        <charset val="134"/>
      </rPr>
      <t>总规模：</t>
    </r>
    <r>
      <rPr>
        <sz val="18"/>
        <color rgb="FF000000"/>
        <rFont val="方正仿宋简体"/>
        <charset val="134"/>
      </rPr>
      <t>18万亩；</t>
    </r>
    <r>
      <rPr>
        <b/>
        <sz val="18"/>
        <color rgb="FF000000"/>
        <rFont val="Times New Roman"/>
        <charset val="134"/>
      </rPr>
      <t xml:space="preserve">
</t>
    </r>
    <r>
      <rPr>
        <b/>
        <sz val="18"/>
        <color rgb="FF000000"/>
        <rFont val="方正仿宋简体"/>
        <charset val="134"/>
      </rPr>
      <t>建设内容：</t>
    </r>
    <r>
      <rPr>
        <sz val="18"/>
        <color rgb="FF000000"/>
        <rFont val="方正仿宋简体"/>
        <charset val="134"/>
      </rPr>
      <t>对阿瓦提镇等11个乡镇土地进行实施高效节水，每亩投入资金15</t>
    </r>
    <r>
      <rPr>
        <sz val="18"/>
        <color rgb="FF000000"/>
        <rFont val="Times New Roman"/>
        <charset val="134"/>
      </rPr>
      <t>00</t>
    </r>
    <r>
      <rPr>
        <sz val="18"/>
        <color rgb="FF000000"/>
        <rFont val="方正仿宋简体"/>
        <charset val="134"/>
      </rPr>
      <t>元，其中扶贫资金300元，配套泵房、沉砂池、清水池、电力设施、设立标识牌等设施。</t>
    </r>
    <r>
      <rPr>
        <b/>
        <sz val="18"/>
        <color rgb="FF000000"/>
        <rFont val="Times New Roman"/>
        <charset val="134"/>
      </rPr>
      <t xml:space="preserve">
</t>
    </r>
    <r>
      <rPr>
        <b/>
        <sz val="18"/>
        <color rgb="FF000000"/>
        <rFont val="方正仿宋简体"/>
        <charset val="134"/>
      </rPr>
      <t>使用年限</t>
    </r>
    <r>
      <rPr>
        <sz val="18"/>
        <color rgb="FF000000"/>
        <rFont val="方正仿宋简体"/>
        <charset val="134"/>
      </rPr>
      <t>：</t>
    </r>
    <r>
      <rPr>
        <sz val="18"/>
        <color rgb="FF000000"/>
        <rFont val="Times New Roman"/>
        <charset val="134"/>
      </rPr>
      <t>20</t>
    </r>
    <r>
      <rPr>
        <sz val="18"/>
        <color rgb="FF000000"/>
        <rFont val="方正仿宋简体"/>
        <charset val="134"/>
      </rPr>
      <t>年</t>
    </r>
    <r>
      <rPr>
        <sz val="18"/>
        <color rgb="FF000000"/>
        <rFont val="Times New Roman"/>
        <charset val="134"/>
      </rPr>
      <t xml:space="preserve">
</t>
    </r>
    <r>
      <rPr>
        <b/>
        <sz val="18"/>
        <color rgb="FF000000"/>
        <rFont val="方正仿宋简体"/>
        <charset val="134"/>
      </rPr>
      <t>建设地点：</t>
    </r>
    <r>
      <rPr>
        <sz val="18"/>
        <color rgb="FF000000"/>
        <rFont val="方正仿宋简体"/>
        <charset val="134"/>
      </rPr>
      <t>阿瓦提镇、英吾斯塘乡、琼库尔恰克乡、色力布亚镇、阿拉格尔乡、阿克萨克马热勒乡、夏马勒乡、巴楚镇、阿纳库勒乡、多来提把格乡、恰尔巴格乡</t>
    </r>
  </si>
  <si>
    <r>
      <rPr>
        <sz val="14"/>
        <color rgb="FF000000"/>
        <rFont val="方正仿宋简体"/>
        <charset val="134"/>
      </rPr>
      <t>对小块土地进行整理，提高农业机械化水平、水资源利用率和土地利用率，规模化种植，集中连片，提高农户种植积极性，每亩年均增收</t>
    </r>
    <r>
      <rPr>
        <sz val="14"/>
        <color rgb="FF000000"/>
        <rFont val="Times New Roman"/>
        <charset val="134"/>
      </rPr>
      <t>200</t>
    </r>
    <r>
      <rPr>
        <sz val="14"/>
        <color rgb="FF000000"/>
        <rFont val="方正仿宋简体"/>
        <charset val="134"/>
      </rPr>
      <t>元左右。</t>
    </r>
  </si>
  <si>
    <r>
      <rPr>
        <b/>
        <sz val="16"/>
        <color rgb="FF000000"/>
        <rFont val="方正仿宋简体"/>
        <charset val="134"/>
      </rPr>
      <t>总投资：</t>
    </r>
    <r>
      <rPr>
        <sz val="16"/>
        <color rgb="FF000000"/>
        <rFont val="Times New Roman"/>
        <charset val="134"/>
      </rPr>
      <t>2263.7</t>
    </r>
    <r>
      <rPr>
        <sz val="16"/>
        <color rgb="FF000000"/>
        <rFont val="方正仿宋简体"/>
        <charset val="134"/>
      </rPr>
      <t>万元</t>
    </r>
    <r>
      <rPr>
        <sz val="16"/>
        <color rgb="FF000000"/>
        <rFont val="Times New Roman"/>
        <charset val="134"/>
      </rPr>
      <t>;</t>
    </r>
    <r>
      <rPr>
        <b/>
        <sz val="16"/>
        <color rgb="FF000000"/>
        <rFont val="Times New Roman"/>
        <charset val="134"/>
      </rPr>
      <t xml:space="preserve">   </t>
    </r>
    <r>
      <rPr>
        <b/>
        <sz val="16"/>
        <color rgb="FF000000"/>
        <rFont val="方正仿宋简体"/>
        <charset val="134"/>
      </rPr>
      <t>总规模：</t>
    </r>
    <r>
      <rPr>
        <sz val="16"/>
        <color rgb="FF000000"/>
        <rFont val="Times New Roman"/>
        <charset val="134"/>
      </rPr>
      <t>56467.5</t>
    </r>
    <r>
      <rPr>
        <sz val="16"/>
        <color rgb="FF000000"/>
        <rFont val="方正仿宋简体"/>
        <charset val="134"/>
      </rPr>
      <t>亩；</t>
    </r>
    <r>
      <rPr>
        <b/>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2238.7</t>
    </r>
    <r>
      <rPr>
        <sz val="16"/>
        <color rgb="FF000000"/>
        <rFont val="方正仿宋简体"/>
        <charset val="134"/>
      </rPr>
      <t>万元，对贫困户</t>
    </r>
    <r>
      <rPr>
        <sz val="16"/>
        <color rgb="FF000000"/>
        <rFont val="Times New Roman"/>
        <charset val="134"/>
      </rPr>
      <t>55967.5</t>
    </r>
    <r>
      <rPr>
        <sz val="16"/>
        <color rgb="FF000000"/>
        <rFont val="方正仿宋简体"/>
        <charset val="134"/>
      </rPr>
      <t>亩林果进行提质增效，按照</t>
    </r>
    <r>
      <rPr>
        <sz val="16"/>
        <color rgb="FF000000"/>
        <rFont val="Times New Roman"/>
        <charset val="134"/>
      </rPr>
      <t>400</t>
    </r>
    <r>
      <rPr>
        <sz val="16"/>
        <color rgb="FF000000"/>
        <rFont val="方正仿宋简体"/>
        <charset val="134"/>
      </rPr>
      <t>元</t>
    </r>
    <r>
      <rPr>
        <sz val="16"/>
        <color rgb="FF000000"/>
        <rFont val="Times New Roman"/>
        <charset val="134"/>
      </rPr>
      <t>/</t>
    </r>
    <r>
      <rPr>
        <sz val="16"/>
        <color rgb="FF000000"/>
        <rFont val="方正仿宋简体"/>
        <charset val="134"/>
      </rPr>
      <t>亩额度标准投入，主要用于①肥料投入：按照油渣</t>
    </r>
    <r>
      <rPr>
        <sz val="16"/>
        <color rgb="FF000000"/>
        <rFont val="Times New Roman"/>
        <charset val="134"/>
      </rPr>
      <t>:</t>
    </r>
    <r>
      <rPr>
        <sz val="16"/>
        <color rgb="FF000000"/>
        <rFont val="方正仿宋简体"/>
        <charset val="134"/>
      </rPr>
      <t>复合肥</t>
    </r>
    <r>
      <rPr>
        <sz val="16"/>
        <color rgb="FF000000"/>
        <rFont val="Times New Roman"/>
        <charset val="134"/>
      </rPr>
      <t>:</t>
    </r>
    <r>
      <rPr>
        <sz val="16"/>
        <color rgb="FF000000"/>
        <rFont val="方正仿宋简体"/>
        <charset val="134"/>
      </rPr>
      <t>有机肥</t>
    </r>
    <r>
      <rPr>
        <sz val="16"/>
        <color rgb="FF000000"/>
        <rFont val="Times New Roman"/>
        <charset val="134"/>
      </rPr>
      <t>=2:1:1</t>
    </r>
    <r>
      <rPr>
        <sz val="16"/>
        <color rgb="FF000000"/>
        <rFont val="方正仿宋简体"/>
        <charset val="134"/>
      </rPr>
      <t>的标准投入；②病虫害防治，采取春秋两次清园，购置清园药剂</t>
    </r>
    <r>
      <rPr>
        <sz val="16"/>
        <color rgb="FF000000"/>
        <rFont val="Times New Roman"/>
        <charset val="134"/>
      </rPr>
      <t>30%</t>
    </r>
    <r>
      <rPr>
        <sz val="16"/>
        <color rgb="FF000000"/>
        <rFont val="方正仿宋简体"/>
        <charset val="134"/>
      </rPr>
      <t>含量石硫</t>
    </r>
    <r>
      <rPr>
        <sz val="16"/>
        <color rgb="FF000000"/>
        <rFont val="Times New Roman"/>
        <charset val="134"/>
      </rPr>
      <t>·</t>
    </r>
    <r>
      <rPr>
        <sz val="16"/>
        <color rgb="FF000000"/>
        <rFont val="方正仿宋简体"/>
        <charset val="134"/>
      </rPr>
      <t>矿物油，加大物化投入和病虫害防治等措施，进一步提高林果单产量和品质；③绿肥还田，按照春季种植油菜花夏季还田方式，对种植户按照每亩</t>
    </r>
    <r>
      <rPr>
        <sz val="16"/>
        <color rgb="FF000000"/>
        <rFont val="Times New Roman"/>
        <charset val="134"/>
      </rPr>
      <t>74</t>
    </r>
    <r>
      <rPr>
        <sz val="16"/>
        <color rgb="FF000000"/>
        <rFont val="方正仿宋简体"/>
        <charset val="134"/>
      </rPr>
      <t>元的标准进行补助（包含种植补助</t>
    </r>
    <r>
      <rPr>
        <sz val="16"/>
        <color rgb="FF000000"/>
        <rFont val="Times New Roman"/>
        <charset val="134"/>
      </rPr>
      <t>50</t>
    </r>
    <r>
      <rPr>
        <sz val="16"/>
        <color rgb="FF000000"/>
        <rFont val="方正仿宋简体"/>
        <charset val="134"/>
      </rPr>
      <t>元</t>
    </r>
    <r>
      <rPr>
        <sz val="16"/>
        <color rgb="FF000000"/>
        <rFont val="Times New Roman"/>
        <charset val="134"/>
      </rPr>
      <t>/</t>
    </r>
    <r>
      <rPr>
        <sz val="16"/>
        <color rgb="FF000000"/>
        <rFont val="方正仿宋简体"/>
        <charset val="134"/>
      </rPr>
      <t>亩和还田补助</t>
    </r>
    <r>
      <rPr>
        <sz val="16"/>
        <color rgb="FF000000"/>
        <rFont val="Times New Roman"/>
        <charset val="134"/>
      </rPr>
      <t>24</t>
    </r>
    <r>
      <rPr>
        <sz val="16"/>
        <color rgb="FF000000"/>
        <rFont val="方正仿宋简体"/>
        <charset val="134"/>
      </rPr>
      <t>元</t>
    </r>
    <r>
      <rPr>
        <sz val="16"/>
        <color rgb="FF000000"/>
        <rFont val="Times New Roman"/>
        <charset val="134"/>
      </rPr>
      <t>/</t>
    </r>
    <r>
      <rPr>
        <sz val="16"/>
        <color rgb="FF000000"/>
        <rFont val="方正仿宋简体"/>
        <charset val="134"/>
      </rPr>
      <t>亩）。其中：阿克萨克马热勒乡</t>
    </r>
    <r>
      <rPr>
        <sz val="16"/>
        <color rgb="FF000000"/>
        <rFont val="Times New Roman"/>
        <charset val="134"/>
      </rPr>
      <t>4272.9</t>
    </r>
    <r>
      <rPr>
        <sz val="16"/>
        <color rgb="FF000000"/>
        <rFont val="方正仿宋简体"/>
        <charset val="134"/>
      </rPr>
      <t>亩；夏马勒乡</t>
    </r>
    <r>
      <rPr>
        <sz val="16"/>
        <color rgb="FF000000"/>
        <rFont val="Times New Roman"/>
        <charset val="134"/>
      </rPr>
      <t>702.3</t>
    </r>
    <r>
      <rPr>
        <sz val="16"/>
        <color rgb="FF000000"/>
        <rFont val="方正仿宋简体"/>
        <charset val="134"/>
      </rPr>
      <t>亩；阿纳库勒乡</t>
    </r>
    <r>
      <rPr>
        <sz val="16"/>
        <color rgb="FF000000"/>
        <rFont val="Times New Roman"/>
        <charset val="134"/>
      </rPr>
      <t>166.1</t>
    </r>
    <r>
      <rPr>
        <sz val="16"/>
        <color rgb="FF000000"/>
        <rFont val="方正仿宋简体"/>
        <charset val="134"/>
      </rPr>
      <t>亩；多来提巴格乡</t>
    </r>
    <r>
      <rPr>
        <sz val="16"/>
        <color rgb="FF000000"/>
        <rFont val="Times New Roman"/>
        <charset val="134"/>
      </rPr>
      <t>170.6</t>
    </r>
    <r>
      <rPr>
        <sz val="16"/>
        <color rgb="FF000000"/>
        <rFont val="方正仿宋简体"/>
        <charset val="134"/>
      </rPr>
      <t>亩；阿瓦提镇</t>
    </r>
    <r>
      <rPr>
        <sz val="16"/>
        <color rgb="FF000000"/>
        <rFont val="Times New Roman"/>
        <charset val="134"/>
      </rPr>
      <t>2370</t>
    </r>
    <r>
      <rPr>
        <sz val="16"/>
        <color rgb="FF000000"/>
        <rFont val="方正仿宋简体"/>
        <charset val="134"/>
      </rPr>
      <t>亩；英吾斯塘乡</t>
    </r>
    <r>
      <rPr>
        <sz val="16"/>
        <color rgb="FF000000"/>
        <rFont val="Times New Roman"/>
        <charset val="134"/>
      </rPr>
      <t>11900</t>
    </r>
    <r>
      <rPr>
        <sz val="16"/>
        <color rgb="FF000000"/>
        <rFont val="方正仿宋简体"/>
        <charset val="134"/>
      </rPr>
      <t>亩；琼库尔恰克乡</t>
    </r>
    <r>
      <rPr>
        <sz val="16"/>
        <color rgb="FF000000"/>
        <rFont val="Times New Roman"/>
        <charset val="134"/>
      </rPr>
      <t>19019.2</t>
    </r>
    <r>
      <rPr>
        <sz val="16"/>
        <color rgb="FF000000"/>
        <rFont val="方正仿宋简体"/>
        <charset val="134"/>
      </rPr>
      <t>亩；色力布亚镇</t>
    </r>
    <r>
      <rPr>
        <sz val="16"/>
        <color rgb="FF000000"/>
        <rFont val="Times New Roman"/>
        <charset val="134"/>
      </rPr>
      <t>4502.9</t>
    </r>
    <r>
      <rPr>
        <sz val="16"/>
        <color rgb="FF000000"/>
        <rFont val="方正仿宋简体"/>
        <charset val="134"/>
      </rPr>
      <t>亩；阿拉格尔乡</t>
    </r>
    <r>
      <rPr>
        <sz val="16"/>
        <color rgb="FF000000"/>
        <rFont val="Times New Roman"/>
        <charset val="134"/>
      </rPr>
      <t>4432.4</t>
    </r>
    <r>
      <rPr>
        <sz val="16"/>
        <color rgb="FF000000"/>
        <rFont val="方正仿宋简体"/>
        <charset val="134"/>
      </rPr>
      <t>亩；恰尔巴格乡</t>
    </r>
    <r>
      <rPr>
        <sz val="16"/>
        <color rgb="FF000000"/>
        <rFont val="Times New Roman"/>
        <charset val="134"/>
      </rPr>
      <t>8367.1</t>
    </r>
    <r>
      <rPr>
        <sz val="16"/>
        <color rgb="FF000000"/>
        <rFont val="方正仿宋简体"/>
        <charset val="134"/>
      </rPr>
      <t>亩</t>
    </r>
    <r>
      <rPr>
        <sz val="16"/>
        <color rgb="FF000000"/>
        <rFont val="Times New Roman"/>
        <charset val="134"/>
      </rPr>
      <t xml:space="preserve">
2.</t>
    </r>
    <r>
      <rPr>
        <sz val="16"/>
        <color rgb="FF000000"/>
        <rFont val="方正仿宋简体"/>
        <charset val="134"/>
      </rPr>
      <t>投入资金</t>
    </r>
    <r>
      <rPr>
        <sz val="16"/>
        <color rgb="FF000000"/>
        <rFont val="Times New Roman"/>
        <charset val="134"/>
      </rPr>
      <t>25</t>
    </r>
    <r>
      <rPr>
        <sz val="16"/>
        <color rgb="FF000000"/>
        <rFont val="方正仿宋简体"/>
        <charset val="134"/>
      </rPr>
      <t>万元，在阿拉格尔乡其干布拉克（</t>
    </r>
    <r>
      <rPr>
        <sz val="16"/>
        <color rgb="FF000000"/>
        <rFont val="Times New Roman"/>
        <charset val="134"/>
      </rPr>
      <t>9</t>
    </r>
    <r>
      <rPr>
        <sz val="16"/>
        <color rgb="FF000000"/>
        <rFont val="方正仿宋简体"/>
        <charset val="134"/>
      </rPr>
      <t>）村打造林果业种植园</t>
    </r>
    <r>
      <rPr>
        <sz val="16"/>
        <color rgb="FF000000"/>
        <rFont val="Times New Roman"/>
        <charset val="134"/>
      </rPr>
      <t>500</t>
    </r>
    <r>
      <rPr>
        <sz val="16"/>
        <color rgb="FF000000"/>
        <rFont val="方正仿宋简体"/>
        <charset val="134"/>
      </rPr>
      <t>亩，按照</t>
    </r>
    <r>
      <rPr>
        <sz val="16"/>
        <color rgb="FF000000"/>
        <rFont val="Times New Roman"/>
        <charset val="134"/>
      </rPr>
      <t>500</t>
    </r>
    <r>
      <rPr>
        <sz val="16"/>
        <color rgb="FF000000"/>
        <rFont val="方正仿宋简体"/>
        <charset val="134"/>
      </rPr>
      <t>元</t>
    </r>
    <r>
      <rPr>
        <sz val="16"/>
        <color rgb="FF000000"/>
        <rFont val="Times New Roman"/>
        <charset val="134"/>
      </rPr>
      <t>/</t>
    </r>
    <r>
      <rPr>
        <sz val="16"/>
        <color rgb="FF000000"/>
        <rFont val="方正仿宋简体"/>
        <charset val="134"/>
      </rPr>
      <t>亩，主要内容为①疏密补植补造②按照</t>
    </r>
    <r>
      <rPr>
        <sz val="16"/>
        <color rgb="FF000000"/>
        <rFont val="Times New Roman"/>
        <charset val="134"/>
      </rPr>
      <t>20%</t>
    </r>
    <r>
      <rPr>
        <sz val="16"/>
        <color rgb="FF000000"/>
        <rFont val="方正仿宋简体"/>
        <charset val="134"/>
      </rPr>
      <t>的品种改良③水肥管理④病虫害防治等</t>
    </r>
    <r>
      <rPr>
        <sz val="16"/>
        <color rgb="FF000000"/>
        <rFont val="Times New Roman"/>
        <charset val="134"/>
      </rPr>
      <t>,</t>
    </r>
    <r>
      <rPr>
        <sz val="16"/>
        <color rgb="FF000000"/>
        <rFont val="方正仿宋简体"/>
        <charset val="134"/>
      </rPr>
      <t>以合作社的形式，提高林果业标准，提高产量，促进增收。</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8</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阿克萨克马热勒乡</t>
    </r>
    <r>
      <rPr>
        <sz val="16"/>
        <color rgb="FF000000"/>
        <rFont val="Times New Roman"/>
        <charset val="134"/>
      </rPr>
      <t>4</t>
    </r>
    <r>
      <rPr>
        <sz val="16"/>
        <color rgb="FF000000"/>
        <rFont val="方正仿宋简体"/>
        <charset val="134"/>
      </rPr>
      <t>个贫困村；夏马勒乡</t>
    </r>
    <r>
      <rPr>
        <sz val="16"/>
        <color rgb="FF000000"/>
        <rFont val="Times New Roman"/>
        <charset val="134"/>
      </rPr>
      <t>1</t>
    </r>
    <r>
      <rPr>
        <sz val="16"/>
        <color rgb="FF000000"/>
        <rFont val="方正仿宋简体"/>
        <charset val="134"/>
      </rPr>
      <t>村、</t>
    </r>
    <r>
      <rPr>
        <sz val="16"/>
        <color rgb="FF000000"/>
        <rFont val="Times New Roman"/>
        <charset val="134"/>
      </rPr>
      <t>2</t>
    </r>
    <r>
      <rPr>
        <sz val="16"/>
        <color rgb="FF000000"/>
        <rFont val="方正仿宋简体"/>
        <charset val="134"/>
      </rPr>
      <t>村、</t>
    </r>
    <r>
      <rPr>
        <sz val="16"/>
        <color rgb="FF000000"/>
        <rFont val="Times New Roman"/>
        <charset val="134"/>
      </rPr>
      <t>7</t>
    </r>
    <r>
      <rPr>
        <sz val="16"/>
        <color rgb="FF000000"/>
        <rFont val="方正仿宋简体"/>
        <charset val="134"/>
      </rPr>
      <t>村、</t>
    </r>
    <r>
      <rPr>
        <sz val="16"/>
        <color rgb="FF000000"/>
        <rFont val="Times New Roman"/>
        <charset val="134"/>
      </rPr>
      <t>8</t>
    </r>
    <r>
      <rPr>
        <sz val="16"/>
        <color rgb="FF000000"/>
        <rFont val="方正仿宋简体"/>
        <charset val="134"/>
      </rPr>
      <t>村；阿纳库勒乡</t>
    </r>
    <r>
      <rPr>
        <sz val="16"/>
        <color rgb="FF000000"/>
        <rFont val="Times New Roman"/>
        <charset val="134"/>
      </rPr>
      <t>1</t>
    </r>
    <r>
      <rPr>
        <sz val="16"/>
        <color rgb="FF000000"/>
        <rFont val="方正仿宋简体"/>
        <charset val="134"/>
      </rPr>
      <t>村、</t>
    </r>
    <r>
      <rPr>
        <sz val="16"/>
        <color rgb="FF000000"/>
        <rFont val="Times New Roman"/>
        <charset val="134"/>
      </rPr>
      <t>10</t>
    </r>
    <r>
      <rPr>
        <sz val="16"/>
        <color rgb="FF000000"/>
        <rFont val="方正仿宋简体"/>
        <charset val="134"/>
      </rPr>
      <t>村、</t>
    </r>
    <r>
      <rPr>
        <sz val="16"/>
        <color rgb="FF000000"/>
        <rFont val="Times New Roman"/>
        <charset val="134"/>
      </rPr>
      <t>11</t>
    </r>
    <r>
      <rPr>
        <sz val="16"/>
        <color rgb="FF000000"/>
        <rFont val="方正仿宋简体"/>
        <charset val="134"/>
      </rPr>
      <t>村、</t>
    </r>
    <r>
      <rPr>
        <sz val="16"/>
        <color rgb="FF000000"/>
        <rFont val="Times New Roman"/>
        <charset val="134"/>
      </rPr>
      <t>13</t>
    </r>
    <r>
      <rPr>
        <sz val="16"/>
        <color rgb="FF000000"/>
        <rFont val="方正仿宋简体"/>
        <charset val="134"/>
      </rPr>
      <t>村；多来提巴格乡</t>
    </r>
    <r>
      <rPr>
        <sz val="16"/>
        <color rgb="FF000000"/>
        <rFont val="Times New Roman"/>
        <charset val="134"/>
      </rPr>
      <t>1</t>
    </r>
    <r>
      <rPr>
        <sz val="16"/>
        <color rgb="FF000000"/>
        <rFont val="方正仿宋简体"/>
        <charset val="134"/>
      </rPr>
      <t>村、</t>
    </r>
    <r>
      <rPr>
        <sz val="16"/>
        <color rgb="FF000000"/>
        <rFont val="Times New Roman"/>
        <charset val="134"/>
      </rPr>
      <t>15</t>
    </r>
    <r>
      <rPr>
        <sz val="16"/>
        <color rgb="FF000000"/>
        <rFont val="方正仿宋简体"/>
        <charset val="134"/>
      </rPr>
      <t>村；阿瓦提镇</t>
    </r>
    <r>
      <rPr>
        <sz val="16"/>
        <color rgb="FF000000"/>
        <rFont val="Times New Roman"/>
        <charset val="134"/>
      </rPr>
      <t>7</t>
    </r>
    <r>
      <rPr>
        <sz val="16"/>
        <color rgb="FF000000"/>
        <rFont val="方正仿宋简体"/>
        <charset val="134"/>
      </rPr>
      <t>个贫困村；英吾斯塘乡</t>
    </r>
    <r>
      <rPr>
        <sz val="16"/>
        <color rgb="FF000000"/>
        <rFont val="Times New Roman"/>
        <charset val="134"/>
      </rPr>
      <t>16</t>
    </r>
    <r>
      <rPr>
        <sz val="16"/>
        <color rgb="FF000000"/>
        <rFont val="方正仿宋简体"/>
        <charset val="134"/>
      </rPr>
      <t>个贫困村；琼库尔恰克乡</t>
    </r>
    <r>
      <rPr>
        <sz val="16"/>
        <color rgb="FF000000"/>
        <rFont val="Times New Roman"/>
        <charset val="134"/>
      </rPr>
      <t>24</t>
    </r>
    <r>
      <rPr>
        <sz val="16"/>
        <color rgb="FF000000"/>
        <rFont val="方正仿宋简体"/>
        <charset val="134"/>
      </rPr>
      <t>个贫困村；色力布亚镇</t>
    </r>
    <r>
      <rPr>
        <sz val="16"/>
        <color rgb="FF000000"/>
        <rFont val="Times New Roman"/>
        <charset val="134"/>
      </rPr>
      <t>10</t>
    </r>
    <r>
      <rPr>
        <sz val="16"/>
        <color rgb="FF000000"/>
        <rFont val="方正仿宋简体"/>
        <charset val="134"/>
      </rPr>
      <t>个贫困村；阿拉格尔乡</t>
    </r>
    <r>
      <rPr>
        <sz val="16"/>
        <color rgb="FF000000"/>
        <rFont val="Times New Roman"/>
        <charset val="134"/>
      </rPr>
      <t>9</t>
    </r>
    <r>
      <rPr>
        <sz val="16"/>
        <color rgb="FF000000"/>
        <rFont val="方正仿宋简体"/>
        <charset val="134"/>
      </rPr>
      <t>个贫困村；恰尔巴格乡</t>
    </r>
    <r>
      <rPr>
        <sz val="16"/>
        <color rgb="FF000000"/>
        <rFont val="Times New Roman"/>
        <charset val="134"/>
      </rPr>
      <t>7</t>
    </r>
    <r>
      <rPr>
        <sz val="16"/>
        <color rgb="FF000000"/>
        <rFont val="方正仿宋简体"/>
        <charset val="134"/>
      </rPr>
      <t>个贫困村</t>
    </r>
  </si>
  <si>
    <t>大幅度提升作业区果园质量和效益，为贫困户提供有效的果树田间管理技术，带动6260户贫困户，每亩年均增收200元以上。</t>
  </si>
  <si>
    <r>
      <rPr>
        <b/>
        <sz val="16"/>
        <color rgb="FF000000"/>
        <rFont val="方正仿宋简体"/>
        <charset val="134"/>
      </rPr>
      <t xml:space="preserve">
总投资：</t>
    </r>
    <r>
      <rPr>
        <sz val="16"/>
        <color rgb="FF000000"/>
        <rFont val="Times New Roman"/>
        <charset val="134"/>
      </rPr>
      <t>436</t>
    </r>
    <r>
      <rPr>
        <sz val="16"/>
        <color rgb="FF000000"/>
        <rFont val="方正仿宋简体"/>
        <charset val="134"/>
      </rPr>
      <t>万元</t>
    </r>
    <r>
      <rPr>
        <b/>
        <sz val="16"/>
        <color rgb="FF000000"/>
        <rFont val="方正仿宋简体"/>
        <charset val="134"/>
      </rPr>
      <t>；总规模：</t>
    </r>
    <r>
      <rPr>
        <sz val="16"/>
        <color rgb="FF000000"/>
        <rFont val="Times New Roman"/>
        <charset val="134"/>
      </rPr>
      <t>885</t>
    </r>
    <r>
      <rPr>
        <sz val="16"/>
        <color rgb="FF000000"/>
        <rFont val="方正仿宋简体"/>
        <charset val="134"/>
      </rPr>
      <t>亩；</t>
    </r>
    <r>
      <rPr>
        <b/>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50</t>
    </r>
    <r>
      <rPr>
        <sz val="16"/>
        <color rgb="FF000000"/>
        <rFont val="方正仿宋简体"/>
        <charset val="134"/>
      </rPr>
      <t>万元，在琼库尔恰克乡拱拜孜（</t>
    </r>
    <r>
      <rPr>
        <sz val="16"/>
        <color rgb="FF000000"/>
        <rFont val="Times New Roman"/>
        <charset val="134"/>
      </rPr>
      <t>28</t>
    </r>
    <r>
      <rPr>
        <sz val="16"/>
        <color rgb="FF000000"/>
        <rFont val="方正仿宋简体"/>
        <charset val="134"/>
      </rPr>
      <t>）村新建</t>
    </r>
    <r>
      <rPr>
        <sz val="16"/>
        <color rgb="FF000000"/>
        <rFont val="Times New Roman"/>
        <charset val="134"/>
      </rPr>
      <t>200</t>
    </r>
    <r>
      <rPr>
        <sz val="16"/>
        <color rgb="FF000000"/>
        <rFont val="方正仿宋简体"/>
        <charset val="134"/>
      </rPr>
      <t>亩，其中培育沙枣</t>
    </r>
    <r>
      <rPr>
        <sz val="16"/>
        <color rgb="FF000000"/>
        <rFont val="Times New Roman"/>
        <charset val="134"/>
      </rPr>
      <t>35</t>
    </r>
    <r>
      <rPr>
        <sz val="16"/>
        <color rgb="FF000000"/>
        <rFont val="方正仿宋简体"/>
        <charset val="134"/>
      </rPr>
      <t>亩、胡杨</t>
    </r>
    <r>
      <rPr>
        <sz val="16"/>
        <color rgb="FF000000"/>
        <rFont val="Times New Roman"/>
        <charset val="134"/>
      </rPr>
      <t>90</t>
    </r>
    <r>
      <rPr>
        <sz val="16"/>
        <color rgb="FF000000"/>
        <rFont val="方正仿宋简体"/>
        <charset val="134"/>
      </rPr>
      <t>亩、樱桃</t>
    </r>
    <r>
      <rPr>
        <sz val="16"/>
        <color rgb="FF000000"/>
        <rFont val="Times New Roman"/>
        <charset val="134"/>
      </rPr>
      <t>15</t>
    </r>
    <r>
      <rPr>
        <sz val="16"/>
        <color rgb="FF000000"/>
        <rFont val="方正仿宋简体"/>
        <charset val="134"/>
      </rPr>
      <t>亩、土桃子</t>
    </r>
    <r>
      <rPr>
        <sz val="16"/>
        <color rgb="FF000000"/>
        <rFont val="Times New Roman"/>
        <charset val="134"/>
      </rPr>
      <t>30</t>
    </r>
    <r>
      <rPr>
        <sz val="16"/>
        <color rgb="FF000000"/>
        <rFont val="方正仿宋简体"/>
        <charset val="134"/>
      </rPr>
      <t>亩和八角梨</t>
    </r>
    <r>
      <rPr>
        <sz val="16"/>
        <color rgb="FF000000"/>
        <rFont val="Times New Roman"/>
        <charset val="134"/>
      </rPr>
      <t>30</t>
    </r>
    <r>
      <rPr>
        <sz val="16"/>
        <color rgb="FF000000"/>
        <rFont val="方正仿宋简体"/>
        <charset val="134"/>
      </rPr>
      <t>亩为主的苗圃基地，丰富经济林和防护林多样化，苗木采购及建设附属设施投入</t>
    </r>
    <r>
      <rPr>
        <sz val="16"/>
        <color rgb="FF000000"/>
        <rFont val="Times New Roman"/>
        <charset val="134"/>
      </rPr>
      <t>2000</t>
    </r>
    <r>
      <rPr>
        <sz val="16"/>
        <color rgb="FF000000"/>
        <rFont val="方正仿宋简体"/>
        <charset val="134"/>
      </rPr>
      <t>元</t>
    </r>
    <r>
      <rPr>
        <sz val="16"/>
        <color rgb="FF000000"/>
        <rFont val="Times New Roman"/>
        <charset val="134"/>
      </rPr>
      <t>/</t>
    </r>
    <r>
      <rPr>
        <sz val="16"/>
        <color rgb="FF000000"/>
        <rFont val="方正仿宋简体"/>
        <charset val="134"/>
      </rPr>
      <t>亩，采购挖苗机、挖坑机各</t>
    </r>
    <r>
      <rPr>
        <sz val="16"/>
        <color rgb="FF000000"/>
        <rFont val="Times New Roman"/>
        <charset val="134"/>
      </rPr>
      <t>2</t>
    </r>
    <r>
      <rPr>
        <sz val="16"/>
        <color rgb="FF000000"/>
        <rFont val="方正仿宋简体"/>
        <charset val="134"/>
      </rPr>
      <t>台，投入</t>
    </r>
    <r>
      <rPr>
        <sz val="16"/>
        <color rgb="FF000000"/>
        <rFont val="Times New Roman"/>
        <charset val="134"/>
      </rPr>
      <t>10</t>
    </r>
    <r>
      <rPr>
        <sz val="16"/>
        <color rgb="FF000000"/>
        <rFont val="方正仿宋简体"/>
        <charset val="134"/>
      </rPr>
      <t>万元。</t>
    </r>
    <r>
      <rPr>
        <sz val="16"/>
        <color rgb="FF000000"/>
        <rFont val="Times New Roman"/>
        <charset val="134"/>
      </rPr>
      <t xml:space="preserve">
2.</t>
    </r>
    <r>
      <rPr>
        <sz val="16"/>
        <color rgb="FF000000"/>
        <rFont val="方正仿宋简体"/>
        <charset val="134"/>
      </rPr>
      <t>投资</t>
    </r>
    <r>
      <rPr>
        <sz val="16"/>
        <color rgb="FF000000"/>
        <rFont val="Times New Roman"/>
        <charset val="134"/>
      </rPr>
      <t>70</t>
    </r>
    <r>
      <rPr>
        <sz val="16"/>
        <color rgb="FF000000"/>
        <rFont val="方正仿宋简体"/>
        <charset val="134"/>
      </rPr>
      <t>万元，以阿勒屯库子农业合作社为经营主体，在阿瓦提镇木尼伯提（</t>
    </r>
    <r>
      <rPr>
        <sz val="16"/>
        <color rgb="FF000000"/>
        <rFont val="Times New Roman"/>
        <charset val="134"/>
      </rPr>
      <t>17</t>
    </r>
    <r>
      <rPr>
        <sz val="16"/>
        <color rgb="FF000000"/>
        <rFont val="方正仿宋简体"/>
        <charset val="134"/>
      </rPr>
      <t>）村新建苗圃基地</t>
    </r>
    <r>
      <rPr>
        <sz val="16"/>
        <color rgb="FF000000"/>
        <rFont val="Times New Roman"/>
        <charset val="134"/>
      </rPr>
      <t>70</t>
    </r>
    <r>
      <rPr>
        <sz val="16"/>
        <color rgb="FF000000"/>
        <rFont val="方正仿宋简体"/>
        <charset val="134"/>
      </rPr>
      <t>亩，培育桃树</t>
    </r>
    <r>
      <rPr>
        <sz val="16"/>
        <color rgb="FF000000"/>
        <rFont val="Times New Roman"/>
        <charset val="134"/>
      </rPr>
      <t>70</t>
    </r>
    <r>
      <rPr>
        <sz val="16"/>
        <color rgb="FF000000"/>
        <rFont val="方正仿宋简体"/>
        <charset val="134"/>
      </rPr>
      <t>万株，次年用于嫁接西梅，主要为本乡或周边乡镇农户提供经济林苗木。</t>
    </r>
    <r>
      <rPr>
        <sz val="16"/>
        <color rgb="FF000000"/>
        <rFont val="Times New Roman"/>
        <charset val="134"/>
      </rPr>
      <t xml:space="preserve">
3.</t>
    </r>
    <r>
      <rPr>
        <sz val="16"/>
        <color rgb="FF000000"/>
        <rFont val="方正仿宋简体"/>
        <charset val="134"/>
      </rPr>
      <t>投资</t>
    </r>
    <r>
      <rPr>
        <sz val="16"/>
        <color rgb="FF000000"/>
        <rFont val="Times New Roman"/>
        <charset val="134"/>
      </rPr>
      <t>100</t>
    </r>
    <r>
      <rPr>
        <sz val="16"/>
        <color rgb="FF000000"/>
        <rFont val="方正仿宋简体"/>
        <charset val="134"/>
      </rPr>
      <t>万元，在英吾斯塘乡铁热克力克（</t>
    </r>
    <r>
      <rPr>
        <sz val="16"/>
        <color rgb="FF000000"/>
        <rFont val="Times New Roman"/>
        <charset val="134"/>
      </rPr>
      <t>7</t>
    </r>
    <r>
      <rPr>
        <sz val="16"/>
        <color rgb="FF000000"/>
        <rFont val="方正仿宋简体"/>
        <charset val="134"/>
      </rPr>
      <t>）村新建</t>
    </r>
    <r>
      <rPr>
        <sz val="16"/>
        <color rgb="FF000000"/>
        <rFont val="Times New Roman"/>
        <charset val="134"/>
      </rPr>
      <t>15</t>
    </r>
    <r>
      <rPr>
        <sz val="16"/>
        <color rgb="FF000000"/>
        <rFont val="方正仿宋简体"/>
        <charset val="134"/>
      </rPr>
      <t>亩花卉种殖基地，主要为周边有种植需求的农户提供花卉。</t>
    </r>
    <r>
      <rPr>
        <sz val="16"/>
        <color rgb="FF000000"/>
        <rFont val="Times New Roman"/>
        <charset val="134"/>
      </rPr>
      <t xml:space="preserve">
4.</t>
    </r>
    <r>
      <rPr>
        <sz val="16"/>
        <color rgb="FF000000"/>
        <rFont val="方正仿宋简体"/>
        <charset val="134"/>
      </rPr>
      <t>投资</t>
    </r>
    <r>
      <rPr>
        <sz val="16"/>
        <color rgb="FF000000"/>
        <rFont val="Times New Roman"/>
        <charset val="134"/>
      </rPr>
      <t>50</t>
    </r>
    <r>
      <rPr>
        <sz val="16"/>
        <color rgb="FF000000"/>
        <rFont val="方正仿宋简体"/>
        <charset val="134"/>
      </rPr>
      <t>万元，按照</t>
    </r>
    <r>
      <rPr>
        <sz val="16"/>
        <color rgb="FF000000"/>
        <rFont val="Times New Roman"/>
        <charset val="134"/>
      </rPr>
      <t>2500</t>
    </r>
    <r>
      <rPr>
        <sz val="16"/>
        <color rgb="FF000000"/>
        <rFont val="方正仿宋简体"/>
        <charset val="134"/>
      </rPr>
      <t>元</t>
    </r>
    <r>
      <rPr>
        <sz val="16"/>
        <color rgb="FF000000"/>
        <rFont val="Times New Roman"/>
        <charset val="134"/>
      </rPr>
      <t>/</t>
    </r>
    <r>
      <rPr>
        <sz val="16"/>
        <color rgb="FF000000"/>
        <rFont val="方正仿宋简体"/>
        <charset val="134"/>
      </rPr>
      <t>亩的标准，在琼库尔恰克乡木尕勒（</t>
    </r>
    <r>
      <rPr>
        <sz val="16"/>
        <color rgb="FF000000"/>
        <rFont val="Times New Roman"/>
        <charset val="134"/>
      </rPr>
      <t>26</t>
    </r>
    <r>
      <rPr>
        <sz val="16"/>
        <color rgb="FF000000"/>
        <rFont val="方正仿宋简体"/>
        <charset val="134"/>
      </rPr>
      <t>）村规划种植木纳格葡萄</t>
    </r>
    <r>
      <rPr>
        <sz val="16"/>
        <color rgb="FF000000"/>
        <rFont val="Times New Roman"/>
        <charset val="134"/>
      </rPr>
      <t>100</t>
    </r>
    <r>
      <rPr>
        <sz val="16"/>
        <color rgb="FF000000"/>
        <rFont val="方正仿宋简体"/>
        <charset val="134"/>
      </rPr>
      <t>亩，按照</t>
    </r>
    <r>
      <rPr>
        <sz val="16"/>
        <color rgb="FF000000"/>
        <rFont val="Times New Roman"/>
        <charset val="134"/>
      </rPr>
      <t>1*3m</t>
    </r>
    <r>
      <rPr>
        <sz val="16"/>
        <color rgb="FF000000"/>
        <rFont val="方正仿宋简体"/>
        <charset val="134"/>
      </rPr>
      <t>模式定植，计划采购</t>
    </r>
    <r>
      <rPr>
        <sz val="16"/>
        <color rgb="FF000000"/>
        <rFont val="Times New Roman"/>
        <charset val="134"/>
      </rPr>
      <t>22200</t>
    </r>
    <r>
      <rPr>
        <sz val="16"/>
        <color rgb="FF000000"/>
        <rFont val="方正仿宋简体"/>
        <charset val="134"/>
      </rPr>
      <t>株，</t>
    </r>
    <r>
      <rPr>
        <sz val="16"/>
        <color rgb="FF000000"/>
        <rFont val="Times New Roman"/>
        <charset val="134"/>
      </rPr>
      <t>6</t>
    </r>
    <r>
      <rPr>
        <sz val="16"/>
        <color rgb="FF000000"/>
        <rFont val="方正仿宋简体"/>
        <charset val="134"/>
      </rPr>
      <t>元</t>
    </r>
    <r>
      <rPr>
        <sz val="16"/>
        <color rgb="FF000000"/>
        <rFont val="Times New Roman"/>
        <charset val="134"/>
      </rPr>
      <t>/</t>
    </r>
    <r>
      <rPr>
        <sz val="16"/>
        <color rgb="FF000000"/>
        <rFont val="方正仿宋简体"/>
        <charset val="134"/>
      </rPr>
      <t>株，投入</t>
    </r>
    <r>
      <rPr>
        <sz val="16"/>
        <color rgb="FF000000"/>
        <rFont val="Times New Roman"/>
        <charset val="134"/>
      </rPr>
      <t>13.32</t>
    </r>
    <r>
      <rPr>
        <sz val="16"/>
        <color rgb="FF000000"/>
        <rFont val="方正仿宋简体"/>
        <charset val="134"/>
      </rPr>
      <t>万元；番石榴</t>
    </r>
    <r>
      <rPr>
        <sz val="16"/>
        <color rgb="FF000000"/>
        <rFont val="Times New Roman"/>
        <charset val="134"/>
      </rPr>
      <t>100</t>
    </r>
    <r>
      <rPr>
        <sz val="16"/>
        <color rgb="FF000000"/>
        <rFont val="方正仿宋简体"/>
        <charset val="134"/>
      </rPr>
      <t>亩，按照</t>
    </r>
    <r>
      <rPr>
        <sz val="16"/>
        <color rgb="FF000000"/>
        <rFont val="Times New Roman"/>
        <charset val="134"/>
      </rPr>
      <t>2*4m</t>
    </r>
    <r>
      <rPr>
        <sz val="16"/>
        <color rgb="FF000000"/>
        <rFont val="方正仿宋简体"/>
        <charset val="134"/>
      </rPr>
      <t>模式定植，计划采购</t>
    </r>
    <r>
      <rPr>
        <sz val="16"/>
        <color rgb="FF000000"/>
        <rFont val="Times New Roman"/>
        <charset val="134"/>
      </rPr>
      <t>8400</t>
    </r>
    <r>
      <rPr>
        <sz val="16"/>
        <color rgb="FF000000"/>
        <rFont val="方正仿宋简体"/>
        <charset val="134"/>
      </rPr>
      <t>株，</t>
    </r>
    <r>
      <rPr>
        <sz val="16"/>
        <color rgb="FF000000"/>
        <rFont val="Times New Roman"/>
        <charset val="134"/>
      </rPr>
      <t>16</t>
    </r>
    <r>
      <rPr>
        <sz val="16"/>
        <color rgb="FF000000"/>
        <rFont val="方正仿宋简体"/>
        <charset val="134"/>
      </rPr>
      <t>元</t>
    </r>
    <r>
      <rPr>
        <sz val="16"/>
        <color rgb="FF000000"/>
        <rFont val="Times New Roman"/>
        <charset val="134"/>
      </rPr>
      <t>/</t>
    </r>
    <r>
      <rPr>
        <sz val="16"/>
        <color rgb="FF000000"/>
        <rFont val="方正仿宋简体"/>
        <charset val="134"/>
      </rPr>
      <t>株，投入</t>
    </r>
    <r>
      <rPr>
        <sz val="16"/>
        <color rgb="FF000000"/>
        <rFont val="Times New Roman"/>
        <charset val="134"/>
      </rPr>
      <t>13.44</t>
    </r>
    <r>
      <rPr>
        <sz val="16"/>
        <color rgb="FF000000"/>
        <rFont val="方正仿宋简体"/>
        <charset val="134"/>
      </rPr>
      <t>万元。铺设配套节水滴灌设施及肥料、劳务等投入合计</t>
    </r>
    <r>
      <rPr>
        <sz val="16"/>
        <color rgb="FF000000"/>
        <rFont val="Times New Roman"/>
        <charset val="134"/>
      </rPr>
      <t>23.24</t>
    </r>
    <r>
      <rPr>
        <sz val="16"/>
        <color rgb="FF000000"/>
        <rFont val="方正仿宋简体"/>
        <charset val="134"/>
      </rPr>
      <t>万元。</t>
    </r>
    <r>
      <rPr>
        <sz val="16"/>
        <color rgb="FF000000"/>
        <rFont val="Times New Roman"/>
        <charset val="134"/>
      </rPr>
      <t xml:space="preserve">
5. </t>
    </r>
    <r>
      <rPr>
        <sz val="16"/>
        <color rgb="FF000000"/>
        <rFont val="方正仿宋简体"/>
        <charset val="134"/>
      </rPr>
      <t>投资</t>
    </r>
    <r>
      <rPr>
        <sz val="16"/>
        <color rgb="FF000000"/>
        <rFont val="Times New Roman"/>
        <charset val="134"/>
      </rPr>
      <t>116</t>
    </r>
    <r>
      <rPr>
        <sz val="16"/>
        <color rgb="FF000000"/>
        <rFont val="方正仿宋简体"/>
        <charset val="134"/>
      </rPr>
      <t>万元，在琼库尔恰克乡吐格曼贝希（</t>
    </r>
    <r>
      <rPr>
        <sz val="16"/>
        <color rgb="FF000000"/>
        <rFont val="Times New Roman"/>
        <charset val="134"/>
      </rPr>
      <t>6</t>
    </r>
    <r>
      <rPr>
        <sz val="16"/>
        <color rgb="FF000000"/>
        <rFont val="方正仿宋简体"/>
        <charset val="134"/>
      </rPr>
      <t>）村</t>
    </r>
    <r>
      <rPr>
        <sz val="16"/>
        <color rgb="FF000000"/>
        <rFont val="Times New Roman"/>
        <charset val="134"/>
      </rPr>
      <t>4</t>
    </r>
    <r>
      <rPr>
        <sz val="16"/>
        <color rgb="FF000000"/>
        <rFont val="方正仿宋简体"/>
        <charset val="134"/>
      </rPr>
      <t>组种植开心果</t>
    </r>
    <r>
      <rPr>
        <sz val="16"/>
        <color rgb="FF000000"/>
        <rFont val="Times New Roman"/>
        <charset val="134"/>
      </rPr>
      <t>400</t>
    </r>
    <r>
      <rPr>
        <sz val="16"/>
        <color rgb="FF000000"/>
        <rFont val="方正仿宋简体"/>
        <charset val="134"/>
      </rPr>
      <t>亩，按照</t>
    </r>
    <r>
      <rPr>
        <sz val="16"/>
        <color rgb="FF000000"/>
        <rFont val="Times New Roman"/>
        <charset val="134"/>
      </rPr>
      <t>4*6m</t>
    </r>
    <r>
      <rPr>
        <sz val="16"/>
        <color rgb="FF000000"/>
        <rFont val="方正仿宋简体"/>
        <charset val="134"/>
      </rPr>
      <t>模式定植，计划采购树苗</t>
    </r>
    <r>
      <rPr>
        <sz val="16"/>
        <color rgb="FF000000"/>
        <rFont val="Times New Roman"/>
        <charset val="134"/>
      </rPr>
      <t>11200</t>
    </r>
    <r>
      <rPr>
        <sz val="16"/>
        <color rgb="FF000000"/>
        <rFont val="方正仿宋简体"/>
        <charset val="134"/>
      </rPr>
      <t>株</t>
    </r>
    <r>
      <rPr>
        <sz val="16"/>
        <color rgb="FF000000"/>
        <rFont val="Times New Roman"/>
        <charset val="134"/>
      </rPr>
      <t>,</t>
    </r>
    <r>
      <rPr>
        <sz val="16"/>
        <color rgb="FF000000"/>
        <rFont val="方正仿宋简体"/>
        <charset val="134"/>
      </rPr>
      <t>每</t>
    </r>
    <r>
      <rPr>
        <sz val="16"/>
        <color rgb="FF000000"/>
        <rFont val="Times New Roman"/>
        <charset val="134"/>
      </rPr>
      <t>50</t>
    </r>
    <r>
      <rPr>
        <sz val="16"/>
        <color rgb="FF000000"/>
        <rFont val="方正仿宋简体"/>
        <charset val="134"/>
      </rPr>
      <t>元</t>
    </r>
    <r>
      <rPr>
        <sz val="16"/>
        <color rgb="FF000000"/>
        <rFont val="Times New Roman"/>
        <charset val="134"/>
      </rPr>
      <t>/</t>
    </r>
    <r>
      <rPr>
        <sz val="16"/>
        <color rgb="FF000000"/>
        <rFont val="方正仿宋简体"/>
        <charset val="134"/>
      </rPr>
      <t>株补助资金</t>
    </r>
    <r>
      <rPr>
        <sz val="16"/>
        <color rgb="FF000000"/>
        <rFont val="Times New Roman"/>
        <charset val="134"/>
      </rPr>
      <t>56</t>
    </r>
    <r>
      <rPr>
        <sz val="16"/>
        <color rgb="FF000000"/>
        <rFont val="方正仿宋简体"/>
        <charset val="134"/>
      </rPr>
      <t>万元，滴管及水肥投入</t>
    </r>
    <r>
      <rPr>
        <sz val="16"/>
        <color rgb="FF000000"/>
        <rFont val="Times New Roman"/>
        <charset val="134"/>
      </rPr>
      <t>60</t>
    </r>
    <r>
      <rPr>
        <sz val="16"/>
        <color rgb="FF000000"/>
        <rFont val="方正仿宋简体"/>
        <charset val="134"/>
      </rPr>
      <t>万元，提高农户收入，促进增收。</t>
    </r>
    <r>
      <rPr>
        <sz val="16"/>
        <color rgb="FF000000"/>
        <rFont val="Times New Roman"/>
        <charset val="134"/>
      </rPr>
      <t xml:space="preserve">
6. </t>
    </r>
    <r>
      <rPr>
        <sz val="16"/>
        <color rgb="FF000000"/>
        <rFont val="方正仿宋简体"/>
        <charset val="134"/>
      </rPr>
      <t>投资</t>
    </r>
    <r>
      <rPr>
        <sz val="16"/>
        <color rgb="FF000000"/>
        <rFont val="Times New Roman"/>
        <charset val="134"/>
      </rPr>
      <t>50</t>
    </r>
    <r>
      <rPr>
        <sz val="16"/>
        <color rgb="FF000000"/>
        <rFont val="方正仿宋简体"/>
        <charset val="134"/>
      </rPr>
      <t>万元，在色力布亚镇阿克墩结米（</t>
    </r>
    <r>
      <rPr>
        <sz val="16"/>
        <color rgb="FF000000"/>
        <rFont val="Times New Roman"/>
        <charset val="134"/>
      </rPr>
      <t>13</t>
    </r>
    <r>
      <rPr>
        <sz val="16"/>
        <color rgb="FF000000"/>
        <rFont val="方正仿宋简体"/>
        <charset val="134"/>
      </rPr>
      <t>）村新建</t>
    </r>
    <r>
      <rPr>
        <sz val="16"/>
        <color rgb="FF000000"/>
        <rFont val="Times New Roman"/>
        <charset val="134"/>
      </rPr>
      <t>100</t>
    </r>
    <r>
      <rPr>
        <sz val="16"/>
        <color rgb="FF000000"/>
        <rFont val="方正仿宋简体"/>
        <charset val="134"/>
      </rPr>
      <t>亩无花果园，每亩补助</t>
    </r>
    <r>
      <rPr>
        <sz val="16"/>
        <color rgb="FF000000"/>
        <rFont val="Times New Roman"/>
        <charset val="134"/>
      </rPr>
      <t>5000</t>
    </r>
    <r>
      <rPr>
        <sz val="16"/>
        <color rgb="FF000000"/>
        <rFont val="方正仿宋简体"/>
        <charset val="134"/>
      </rPr>
      <t>元，主要用于土地平整、沟渠建设、购置无花果苗，着力推进特色种植规模化发展，促进农户增收。</t>
    </r>
    <r>
      <rPr>
        <b/>
        <sz val="16"/>
        <color rgb="FF000000"/>
        <rFont val="Times New Roman"/>
        <charset val="134"/>
      </rPr>
      <t xml:space="preserve">
</t>
    </r>
    <r>
      <rPr>
        <b/>
        <sz val="16"/>
        <color rgb="FF000000"/>
        <rFont val="方正仿宋简体"/>
        <charset val="134"/>
      </rPr>
      <t>使用年限</t>
    </r>
    <r>
      <rPr>
        <sz val="16"/>
        <color rgb="FF000000"/>
        <rFont val="方正仿宋简体"/>
        <charset val="134"/>
      </rPr>
      <t>：</t>
    </r>
    <r>
      <rPr>
        <sz val="16"/>
        <color rgb="FF000000"/>
        <rFont val="Times New Roman"/>
        <charset val="134"/>
      </rPr>
      <t>8</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：琼库尔恰克乡</t>
    </r>
    <r>
      <rPr>
        <sz val="16"/>
        <color rgb="FF000000"/>
        <rFont val="Times New Roman"/>
        <charset val="134"/>
      </rPr>
      <t>28</t>
    </r>
    <r>
      <rPr>
        <sz val="16"/>
        <color rgb="FF000000"/>
        <rFont val="方正仿宋简体"/>
        <charset val="134"/>
      </rPr>
      <t>村、</t>
    </r>
    <r>
      <rPr>
        <sz val="16"/>
        <color rgb="FF000000"/>
        <rFont val="Times New Roman"/>
        <charset val="134"/>
      </rPr>
      <t>26</t>
    </r>
    <r>
      <rPr>
        <sz val="16"/>
        <color rgb="FF000000"/>
        <rFont val="方正仿宋简体"/>
        <charset val="134"/>
      </rPr>
      <t>村、</t>
    </r>
    <r>
      <rPr>
        <sz val="16"/>
        <color rgb="FF000000"/>
        <rFont val="Times New Roman"/>
        <charset val="134"/>
      </rPr>
      <t>6</t>
    </r>
    <r>
      <rPr>
        <sz val="16"/>
        <color rgb="FF000000"/>
        <rFont val="方正仿宋简体"/>
        <charset val="134"/>
      </rPr>
      <t>村；阿瓦提镇</t>
    </r>
    <r>
      <rPr>
        <sz val="16"/>
        <color rgb="FF000000"/>
        <rFont val="Times New Roman"/>
        <charset val="134"/>
      </rPr>
      <t>17</t>
    </r>
    <r>
      <rPr>
        <sz val="16"/>
        <color rgb="FF000000"/>
        <rFont val="方正仿宋简体"/>
        <charset val="134"/>
      </rPr>
      <t>村；英吾斯塘乡</t>
    </r>
    <r>
      <rPr>
        <sz val="16"/>
        <color rgb="FF000000"/>
        <rFont val="Times New Roman"/>
        <charset val="134"/>
      </rPr>
      <t>7</t>
    </r>
    <r>
      <rPr>
        <sz val="16"/>
        <color rgb="FF000000"/>
        <rFont val="方正仿宋简体"/>
        <charset val="134"/>
      </rPr>
      <t>村；色力布亚镇</t>
    </r>
    <r>
      <rPr>
        <sz val="16"/>
        <color rgb="FF000000"/>
        <rFont val="Times New Roman"/>
        <charset val="134"/>
      </rPr>
      <t>13</t>
    </r>
    <r>
      <rPr>
        <sz val="16"/>
        <color rgb="FF000000"/>
        <rFont val="方正仿宋简体"/>
        <charset val="134"/>
      </rPr>
      <t>村</t>
    </r>
  </si>
  <si>
    <t>1.预计带动贫困户就业20户，户均增收4000元左右，项目建成后收益资金用于受益15户贫困户。
2.预计带动15户贫困户稳定就业，直接受益140户贫困户，户均增收5000元以上。
3.项目建成后，资产归村集体所有，增加就业岗位，收益资金用于贫困户分红和壮大村集体经济。
4.带动贫困户就业8人，户均年收益3000元以上，收益资金用于购买贫困户服务救助无劳动力家庭。
5.项目建成后，资产归村集体所有，增加就业岗位，收益资金用于贫困户分红和壮大村集体经济。
6.解决5户贫困户就业，按照投资额的10%缴纳承包费，预计贫困户每户年均增收1500元以上。</t>
  </si>
  <si>
    <r>
      <rPr>
        <b/>
        <sz val="11"/>
        <color rgb="FF000000"/>
        <rFont val="Times New Roman"/>
        <charset val="134"/>
      </rPr>
      <t xml:space="preserve">
</t>
    </r>
    <r>
      <rPr>
        <b/>
        <sz val="11"/>
        <color rgb="FF000000"/>
        <rFont val="方正仿宋简体"/>
        <charset val="134"/>
      </rPr>
      <t>总投资：</t>
    </r>
    <r>
      <rPr>
        <sz val="11"/>
        <color rgb="FF000000"/>
        <rFont val="Times New Roman"/>
        <charset val="134"/>
      </rPr>
      <t>31500</t>
    </r>
    <r>
      <rPr>
        <sz val="11"/>
        <color rgb="FF000000"/>
        <rFont val="方正仿宋简体"/>
        <charset val="134"/>
      </rPr>
      <t>万元</t>
    </r>
    <r>
      <rPr>
        <sz val="11"/>
        <color rgb="FF000000"/>
        <rFont val="Times New Roman"/>
        <charset val="134"/>
      </rPr>
      <t xml:space="preserve"> ;</t>
    </r>
    <r>
      <rPr>
        <b/>
        <sz val="11"/>
        <color rgb="FF000000"/>
        <rFont val="方正仿宋简体"/>
        <charset val="134"/>
      </rPr>
      <t>总规模：</t>
    </r>
    <r>
      <rPr>
        <sz val="11"/>
        <color rgb="FF000000"/>
        <rFont val="Times New Roman"/>
        <charset val="134"/>
      </rPr>
      <t>1719</t>
    </r>
    <r>
      <rPr>
        <sz val="11"/>
        <color rgb="FF000000"/>
        <rFont val="方正仿宋简体"/>
        <charset val="134"/>
      </rPr>
      <t>座</t>
    </r>
    <r>
      <rPr>
        <b/>
        <sz val="11"/>
        <color rgb="FF000000"/>
        <rFont val="方正仿宋简体"/>
        <charset val="134"/>
      </rPr>
      <t>；</t>
    </r>
    <r>
      <rPr>
        <b/>
        <sz val="11"/>
        <color rgb="FF000000"/>
        <rFont val="Times New Roman"/>
        <charset val="134"/>
      </rPr>
      <t xml:space="preserve">
</t>
    </r>
    <r>
      <rPr>
        <b/>
        <sz val="11"/>
        <color rgb="FF000000"/>
        <rFont val="方正仿宋简体"/>
        <charset val="134"/>
      </rPr>
      <t>建设内容：</t>
    </r>
    <r>
      <rPr>
        <sz val="11"/>
        <color rgb="FF000000"/>
        <rFont val="Times New Roman"/>
        <charset val="134"/>
      </rPr>
      <t>1.</t>
    </r>
    <r>
      <rPr>
        <sz val="11"/>
        <color rgb="FF000000"/>
        <rFont val="方正仿宋简体"/>
        <charset val="134"/>
      </rPr>
      <t>投资</t>
    </r>
    <r>
      <rPr>
        <sz val="11"/>
        <color rgb="FF000000"/>
        <rFont val="Times New Roman"/>
        <charset val="134"/>
      </rPr>
      <t>6500</t>
    </r>
    <r>
      <rPr>
        <sz val="11"/>
        <color rgb="FF000000"/>
        <rFont val="方正仿宋简体"/>
        <charset val="134"/>
      </rPr>
      <t>万元，为城南现代农牧扶贫产业园续建超大拱棚</t>
    </r>
    <r>
      <rPr>
        <sz val="11"/>
        <color rgb="FF000000"/>
        <rFont val="Times New Roman"/>
        <charset val="134"/>
      </rPr>
      <t>100</t>
    </r>
    <r>
      <rPr>
        <sz val="11"/>
        <color rgb="FF000000"/>
        <rFont val="方正仿宋简体"/>
        <charset val="134"/>
      </rPr>
      <t>座，（长</t>
    </r>
    <r>
      <rPr>
        <sz val="11"/>
        <color rgb="FF000000"/>
        <rFont val="Times New Roman"/>
        <charset val="134"/>
      </rPr>
      <t>*</t>
    </r>
    <r>
      <rPr>
        <sz val="11"/>
        <color rgb="FF000000"/>
        <rFont val="方正仿宋简体"/>
        <charset val="134"/>
      </rPr>
      <t>宽：</t>
    </r>
    <r>
      <rPr>
        <sz val="11"/>
        <color rgb="FF000000"/>
        <rFont val="Times New Roman"/>
        <charset val="134"/>
      </rPr>
      <t>120</t>
    </r>
    <r>
      <rPr>
        <sz val="11"/>
        <color rgb="FF000000"/>
        <rFont val="方正仿宋简体"/>
        <charset val="134"/>
      </rPr>
      <t>米</t>
    </r>
    <r>
      <rPr>
        <sz val="11"/>
        <color rgb="FF000000"/>
        <rFont val="Times New Roman"/>
        <charset val="134"/>
      </rPr>
      <t>*24.6</t>
    </r>
    <r>
      <rPr>
        <sz val="11"/>
        <color rgb="FF000000"/>
        <rFont val="方正仿宋简体"/>
        <charset val="134"/>
      </rPr>
      <t>米）每座占地</t>
    </r>
    <r>
      <rPr>
        <sz val="11"/>
        <color rgb="FF000000"/>
        <rFont val="Times New Roman"/>
        <charset val="134"/>
      </rPr>
      <t>4</t>
    </r>
    <r>
      <rPr>
        <sz val="11"/>
        <color rgb="FF000000"/>
        <rFont val="方正仿宋简体"/>
        <charset val="134"/>
      </rPr>
      <t>亩，共计</t>
    </r>
    <r>
      <rPr>
        <sz val="11"/>
        <color rgb="FF000000"/>
        <rFont val="Times New Roman"/>
        <charset val="134"/>
      </rPr>
      <t>400</t>
    </r>
    <r>
      <rPr>
        <sz val="11"/>
        <color rgb="FF000000"/>
        <rFont val="方正仿宋简体"/>
        <charset val="134"/>
      </rPr>
      <t>亩，配套相关附属设施。</t>
    </r>
    <r>
      <rPr>
        <sz val="11"/>
        <color rgb="FF000000"/>
        <rFont val="Times New Roman"/>
        <charset val="134"/>
      </rPr>
      <t xml:space="preserve">
2.</t>
    </r>
    <r>
      <rPr>
        <sz val="11"/>
        <color rgb="FF000000"/>
        <rFont val="方正仿宋简体"/>
        <charset val="134"/>
      </rPr>
      <t>投资</t>
    </r>
    <r>
      <rPr>
        <sz val="11"/>
        <color rgb="FF000000"/>
        <rFont val="Times New Roman"/>
        <charset val="134"/>
      </rPr>
      <t>11670</t>
    </r>
    <r>
      <rPr>
        <sz val="11"/>
        <color rgb="FF000000"/>
        <rFont val="方正仿宋简体"/>
        <charset val="134"/>
      </rPr>
      <t>万元，计划新建温室</t>
    </r>
    <r>
      <rPr>
        <sz val="11"/>
        <color rgb="FF000000"/>
        <rFont val="Times New Roman"/>
        <charset val="134"/>
      </rPr>
      <t>500</t>
    </r>
    <r>
      <rPr>
        <sz val="11"/>
        <color rgb="FF000000"/>
        <rFont val="方正仿宋简体"/>
        <charset val="134"/>
      </rPr>
      <t>座。投资</t>
    </r>
    <r>
      <rPr>
        <sz val="11"/>
        <color rgb="FF000000"/>
        <rFont val="Times New Roman"/>
        <charset val="134"/>
      </rPr>
      <t>6970</t>
    </r>
    <r>
      <rPr>
        <sz val="11"/>
        <color rgb="FF000000"/>
        <rFont val="方正仿宋简体"/>
        <charset val="134"/>
      </rPr>
      <t>万元，在夏马勒乡（</t>
    </r>
    <r>
      <rPr>
        <sz val="11"/>
        <color rgb="FF000000"/>
        <rFont val="Times New Roman"/>
        <charset val="134"/>
      </rPr>
      <t>7</t>
    </r>
    <r>
      <rPr>
        <sz val="11"/>
        <color rgb="FF000000"/>
        <rFont val="方正仿宋简体"/>
        <charset val="134"/>
      </rPr>
      <t>）村建设</t>
    </r>
    <r>
      <rPr>
        <sz val="11"/>
        <color rgb="FF000000"/>
        <rFont val="Times New Roman"/>
        <charset val="134"/>
      </rPr>
      <t>300</t>
    </r>
    <r>
      <rPr>
        <sz val="11"/>
        <color rgb="FF000000"/>
        <rFont val="方正仿宋简体"/>
        <charset val="134"/>
      </rPr>
      <t>座长</t>
    </r>
    <r>
      <rPr>
        <sz val="11"/>
        <color rgb="FF000000"/>
        <rFont val="Times New Roman"/>
        <charset val="134"/>
      </rPr>
      <t>66</t>
    </r>
    <r>
      <rPr>
        <sz val="11"/>
        <color rgb="FF000000"/>
        <rFont val="方正仿宋简体"/>
        <charset val="134"/>
      </rPr>
      <t>米</t>
    </r>
    <r>
      <rPr>
        <sz val="11"/>
        <color rgb="FF000000"/>
        <rFont val="Times New Roman"/>
        <charset val="134"/>
      </rPr>
      <t>*</t>
    </r>
    <r>
      <rPr>
        <sz val="11"/>
        <color rgb="FF000000"/>
        <rFont val="方正仿宋简体"/>
        <charset val="134"/>
      </rPr>
      <t>宽</t>
    </r>
    <r>
      <rPr>
        <sz val="11"/>
        <color rgb="FF000000"/>
        <rFont val="Times New Roman"/>
        <charset val="134"/>
      </rPr>
      <t>10</t>
    </r>
    <r>
      <rPr>
        <sz val="11"/>
        <color rgb="FF000000"/>
        <rFont val="方正仿宋简体"/>
        <charset val="134"/>
      </rPr>
      <t>米标准日光温室包括室内水、电、管网等配套设施建设；每座温室计划投资</t>
    </r>
    <r>
      <rPr>
        <sz val="11"/>
        <color rgb="FF000000"/>
        <rFont val="Times New Roman"/>
        <charset val="134"/>
      </rPr>
      <t>22</t>
    </r>
    <r>
      <rPr>
        <sz val="11"/>
        <color rgb="FF000000"/>
        <rFont val="方正仿宋简体"/>
        <charset val="134"/>
      </rPr>
      <t>万元，投资</t>
    </r>
    <r>
      <rPr>
        <sz val="11"/>
        <color rgb="FF000000"/>
        <rFont val="Times New Roman"/>
        <charset val="134"/>
      </rPr>
      <t>6600</t>
    </r>
    <r>
      <rPr>
        <sz val="11"/>
        <color rgb="FF000000"/>
        <rFont val="方正仿宋简体"/>
        <charset val="134"/>
      </rPr>
      <t>万元，室外附属配套设施建设计划投资</t>
    </r>
    <r>
      <rPr>
        <sz val="11"/>
        <color rgb="FF000000"/>
        <rFont val="Times New Roman"/>
        <charset val="134"/>
      </rPr>
      <t>370</t>
    </r>
    <r>
      <rPr>
        <sz val="11"/>
        <color rgb="FF000000"/>
        <rFont val="方正仿宋简体"/>
        <charset val="134"/>
      </rPr>
      <t>万元；投资</t>
    </r>
    <r>
      <rPr>
        <sz val="11"/>
        <color rgb="FF000000"/>
        <rFont val="Times New Roman"/>
        <charset val="134"/>
      </rPr>
      <t>4700</t>
    </r>
    <r>
      <rPr>
        <sz val="11"/>
        <color rgb="FF000000"/>
        <rFont val="方正仿宋简体"/>
        <charset val="134"/>
      </rPr>
      <t>万元，在阿纳库勒乡墩买里（</t>
    </r>
    <r>
      <rPr>
        <sz val="11"/>
        <color rgb="FF000000"/>
        <rFont val="Times New Roman"/>
        <charset val="134"/>
      </rPr>
      <t>2</t>
    </r>
    <r>
      <rPr>
        <sz val="11"/>
        <color rgb="FF000000"/>
        <rFont val="方正仿宋简体"/>
        <charset val="134"/>
      </rPr>
      <t>）村建设</t>
    </r>
    <r>
      <rPr>
        <sz val="11"/>
        <color rgb="FF000000"/>
        <rFont val="Times New Roman"/>
        <charset val="134"/>
      </rPr>
      <t>200</t>
    </r>
    <r>
      <rPr>
        <sz val="11"/>
        <color rgb="FF000000"/>
        <rFont val="方正仿宋简体"/>
        <charset val="134"/>
      </rPr>
      <t>座长</t>
    </r>
    <r>
      <rPr>
        <sz val="11"/>
        <color rgb="FF000000"/>
        <rFont val="Times New Roman"/>
        <charset val="134"/>
      </rPr>
      <t>65</t>
    </r>
    <r>
      <rPr>
        <sz val="11"/>
        <color rgb="FF000000"/>
        <rFont val="方正仿宋简体"/>
        <charset val="134"/>
      </rPr>
      <t>米</t>
    </r>
    <r>
      <rPr>
        <sz val="11"/>
        <color rgb="FF000000"/>
        <rFont val="Times New Roman"/>
        <charset val="134"/>
      </rPr>
      <t>*</t>
    </r>
    <r>
      <rPr>
        <sz val="11"/>
        <color rgb="FF000000"/>
        <rFont val="方正仿宋简体"/>
        <charset val="134"/>
      </rPr>
      <t>宽</t>
    </r>
    <r>
      <rPr>
        <sz val="11"/>
        <color rgb="FF000000"/>
        <rFont val="Times New Roman"/>
        <charset val="134"/>
      </rPr>
      <t>12</t>
    </r>
    <r>
      <rPr>
        <sz val="11"/>
        <color rgb="FF000000"/>
        <rFont val="方正仿宋简体"/>
        <charset val="134"/>
      </rPr>
      <t>米标准日光温室（室外面积），每座建设面积</t>
    </r>
    <r>
      <rPr>
        <sz val="11"/>
        <color rgb="FF000000"/>
        <rFont val="Times New Roman"/>
        <charset val="134"/>
      </rPr>
      <t>540</t>
    </r>
    <r>
      <rPr>
        <sz val="11"/>
        <color rgb="FF000000"/>
        <rFont val="方正仿宋简体"/>
        <charset val="134"/>
      </rPr>
      <t>平方米（室内面积），包括室内外水、电、管网、蓄水池等附属设施建设；每座投资</t>
    </r>
    <r>
      <rPr>
        <sz val="11"/>
        <color rgb="FF000000"/>
        <rFont val="Times New Roman"/>
        <charset val="134"/>
      </rPr>
      <t>22</t>
    </r>
    <r>
      <rPr>
        <sz val="11"/>
        <color rgb="FF000000"/>
        <rFont val="方正仿宋简体"/>
        <charset val="134"/>
      </rPr>
      <t>万元，投资</t>
    </r>
    <r>
      <rPr>
        <sz val="11"/>
        <color rgb="FF000000"/>
        <rFont val="Times New Roman"/>
        <charset val="134"/>
      </rPr>
      <t>4400</t>
    </r>
    <r>
      <rPr>
        <sz val="11"/>
        <color rgb="FF000000"/>
        <rFont val="方正仿宋简体"/>
        <charset val="134"/>
      </rPr>
      <t>万元；室外附属配套设施建设：新建</t>
    </r>
    <r>
      <rPr>
        <sz val="11"/>
        <color rgb="FF000000"/>
        <rFont val="Times New Roman"/>
        <charset val="134"/>
      </rPr>
      <t>1</t>
    </r>
    <r>
      <rPr>
        <sz val="11"/>
        <color rgb="FF000000"/>
        <rFont val="方正仿宋简体"/>
        <charset val="134"/>
      </rPr>
      <t>座</t>
    </r>
    <r>
      <rPr>
        <sz val="11"/>
        <color rgb="FF000000"/>
        <rFont val="Times New Roman"/>
        <charset val="134"/>
      </rPr>
      <t>900</t>
    </r>
    <r>
      <rPr>
        <sz val="11"/>
        <color rgb="FF000000"/>
        <rFont val="宋体"/>
        <charset val="134"/>
      </rPr>
      <t>㎡</t>
    </r>
    <r>
      <rPr>
        <sz val="11"/>
        <color rgb="FF000000"/>
        <rFont val="方正仿宋简体"/>
        <charset val="134"/>
      </rPr>
      <t>蓄水池，包括室外水、电、管网等附属设施建设投资</t>
    </r>
    <r>
      <rPr>
        <sz val="11"/>
        <color rgb="FF000000"/>
        <rFont val="Times New Roman"/>
        <charset val="134"/>
      </rPr>
      <t>300</t>
    </r>
    <r>
      <rPr>
        <sz val="11"/>
        <color rgb="FF000000"/>
        <rFont val="方正仿宋简体"/>
        <charset val="134"/>
      </rPr>
      <t>万元。</t>
    </r>
    <r>
      <rPr>
        <sz val="11"/>
        <color rgb="FF000000"/>
        <rFont val="Times New Roman"/>
        <charset val="134"/>
      </rPr>
      <t xml:space="preserve">
3.</t>
    </r>
    <r>
      <rPr>
        <sz val="11"/>
        <color rgb="FF000000"/>
        <rFont val="方正仿宋简体"/>
        <charset val="134"/>
      </rPr>
      <t>投资</t>
    </r>
    <r>
      <rPr>
        <sz val="11"/>
        <color rgb="FF000000"/>
        <rFont val="Times New Roman"/>
        <charset val="134"/>
      </rPr>
      <t>1794</t>
    </r>
    <r>
      <rPr>
        <sz val="11"/>
        <color rgb="FF000000"/>
        <rFont val="方正仿宋简体"/>
        <charset val="134"/>
      </rPr>
      <t>万元，新建温室大棚</t>
    </r>
    <r>
      <rPr>
        <sz val="11"/>
        <color rgb="FF000000"/>
        <rFont val="Times New Roman"/>
        <charset val="134"/>
      </rPr>
      <t>78</t>
    </r>
    <r>
      <rPr>
        <sz val="11"/>
        <color rgb="FF000000"/>
        <rFont val="方正仿宋简体"/>
        <charset val="134"/>
      </rPr>
      <t>座。①投资</t>
    </r>
    <r>
      <rPr>
        <sz val="11"/>
        <color rgb="FF000000"/>
        <rFont val="Times New Roman"/>
        <charset val="134"/>
      </rPr>
      <t>1150</t>
    </r>
    <r>
      <rPr>
        <sz val="11"/>
        <color rgb="FF000000"/>
        <rFont val="方正仿宋简体"/>
        <charset val="134"/>
      </rPr>
      <t>万元，新建标准日光温室大棚</t>
    </r>
    <r>
      <rPr>
        <sz val="11"/>
        <color rgb="FF000000"/>
        <rFont val="Times New Roman"/>
        <charset val="134"/>
      </rPr>
      <t>50</t>
    </r>
    <r>
      <rPr>
        <sz val="11"/>
        <color rgb="FF000000"/>
        <rFont val="方正仿宋简体"/>
        <charset val="134"/>
      </rPr>
      <t>座（</t>
    </r>
    <r>
      <rPr>
        <sz val="11"/>
        <color rgb="FF000000"/>
        <rFont val="Times New Roman"/>
        <charset val="134"/>
      </rPr>
      <t>9</t>
    </r>
    <r>
      <rPr>
        <sz val="11"/>
        <color rgb="FF000000"/>
        <rFont val="方正仿宋简体"/>
        <charset val="134"/>
      </rPr>
      <t>米</t>
    </r>
    <r>
      <rPr>
        <sz val="11"/>
        <color rgb="FF000000"/>
        <rFont val="Times New Roman"/>
        <charset val="134"/>
      </rPr>
      <t>*60</t>
    </r>
    <r>
      <rPr>
        <sz val="11"/>
        <color rgb="FF000000"/>
        <rFont val="方正仿宋简体"/>
        <charset val="134"/>
      </rPr>
      <t>米），并配套附属设施，每座投资</t>
    </r>
    <r>
      <rPr>
        <sz val="11"/>
        <color rgb="FF000000"/>
        <rFont val="Times New Roman"/>
        <charset val="134"/>
      </rPr>
      <t>23</t>
    </r>
    <r>
      <rPr>
        <sz val="11"/>
        <color rgb="FF000000"/>
        <rFont val="方正仿宋简体"/>
        <charset val="134"/>
      </rPr>
      <t>万元，大力发展蔬菜种植，解决周边农户蔬菜短缺问题，其中：阿拉格尔乡</t>
    </r>
    <r>
      <rPr>
        <sz val="11"/>
        <color rgb="FF000000"/>
        <rFont val="Times New Roman"/>
        <charset val="134"/>
      </rPr>
      <t>3</t>
    </r>
    <r>
      <rPr>
        <sz val="11"/>
        <color rgb="FF000000"/>
        <rFont val="方正仿宋简体"/>
        <charset val="134"/>
      </rPr>
      <t>村</t>
    </r>
    <r>
      <rPr>
        <sz val="11"/>
        <color rgb="FF000000"/>
        <rFont val="Times New Roman"/>
        <charset val="134"/>
      </rPr>
      <t>18</t>
    </r>
    <r>
      <rPr>
        <sz val="11"/>
        <color rgb="FF000000"/>
        <rFont val="方正仿宋简体"/>
        <charset val="134"/>
      </rPr>
      <t>座，</t>
    </r>
    <r>
      <rPr>
        <sz val="11"/>
        <color rgb="FF000000"/>
        <rFont val="Times New Roman"/>
        <charset val="134"/>
      </rPr>
      <t>10</t>
    </r>
    <r>
      <rPr>
        <sz val="11"/>
        <color rgb="FF000000"/>
        <rFont val="方正仿宋简体"/>
        <charset val="134"/>
      </rPr>
      <t>村</t>
    </r>
    <r>
      <rPr>
        <sz val="11"/>
        <color rgb="FF000000"/>
        <rFont val="Times New Roman"/>
        <charset val="134"/>
      </rPr>
      <t>12</t>
    </r>
    <r>
      <rPr>
        <sz val="11"/>
        <color rgb="FF000000"/>
        <rFont val="方正仿宋简体"/>
        <charset val="134"/>
      </rPr>
      <t>座、</t>
    </r>
    <r>
      <rPr>
        <sz val="11"/>
        <color rgb="FF000000"/>
        <rFont val="Times New Roman"/>
        <charset val="134"/>
      </rPr>
      <t>12</t>
    </r>
    <r>
      <rPr>
        <sz val="11"/>
        <color rgb="FF000000"/>
        <rFont val="方正仿宋简体"/>
        <charset val="134"/>
      </rPr>
      <t>村</t>
    </r>
    <r>
      <rPr>
        <sz val="11"/>
        <color rgb="FF000000"/>
        <rFont val="Times New Roman"/>
        <charset val="134"/>
      </rPr>
      <t>10</t>
    </r>
    <r>
      <rPr>
        <sz val="11"/>
        <color rgb="FF000000"/>
        <rFont val="方正仿宋简体"/>
        <charset val="134"/>
      </rPr>
      <t>座、</t>
    </r>
    <r>
      <rPr>
        <sz val="11"/>
        <color rgb="FF000000"/>
        <rFont val="Times New Roman"/>
        <charset val="134"/>
      </rPr>
      <t>15</t>
    </r>
    <r>
      <rPr>
        <sz val="11"/>
        <color rgb="FF000000"/>
        <rFont val="方正仿宋简体"/>
        <charset val="134"/>
      </rPr>
      <t>村</t>
    </r>
    <r>
      <rPr>
        <sz val="11"/>
        <color rgb="FF000000"/>
        <rFont val="Times New Roman"/>
        <charset val="134"/>
      </rPr>
      <t>10</t>
    </r>
    <r>
      <rPr>
        <sz val="11"/>
        <color rgb="FF000000"/>
        <rFont val="方正仿宋简体"/>
        <charset val="134"/>
      </rPr>
      <t>座；②投资</t>
    </r>
    <r>
      <rPr>
        <sz val="11"/>
        <color rgb="FF000000"/>
        <rFont val="Times New Roman"/>
        <charset val="134"/>
      </rPr>
      <t>644</t>
    </r>
    <r>
      <rPr>
        <sz val="11"/>
        <color rgb="FF000000"/>
        <rFont val="方正仿宋简体"/>
        <charset val="134"/>
      </rPr>
      <t>万元，新建</t>
    </r>
    <r>
      <rPr>
        <sz val="11"/>
        <color rgb="FF000000"/>
        <rFont val="Times New Roman"/>
        <charset val="134"/>
      </rPr>
      <t>60m×9m</t>
    </r>
    <r>
      <rPr>
        <sz val="11"/>
        <color rgb="FF000000"/>
        <rFont val="方正仿宋简体"/>
        <charset val="134"/>
      </rPr>
      <t>的标准日光温室大棚</t>
    </r>
    <r>
      <rPr>
        <sz val="11"/>
        <color rgb="FF000000"/>
        <rFont val="Times New Roman"/>
        <charset val="134"/>
      </rPr>
      <t>28</t>
    </r>
    <r>
      <rPr>
        <sz val="11"/>
        <color rgb="FF000000"/>
        <rFont val="方正仿宋简体"/>
        <charset val="134"/>
      </rPr>
      <t>座，并配套附属设施，每座投资</t>
    </r>
    <r>
      <rPr>
        <sz val="11"/>
        <color rgb="FF000000"/>
        <rFont val="Times New Roman"/>
        <charset val="134"/>
      </rPr>
      <t>23</t>
    </r>
    <r>
      <rPr>
        <sz val="11"/>
        <color rgb="FF000000"/>
        <rFont val="方正仿宋简体"/>
        <charset val="134"/>
      </rPr>
      <t>万元。其中：色力布亚镇</t>
    </r>
    <r>
      <rPr>
        <sz val="11"/>
        <color rgb="FF000000"/>
        <rFont val="Times New Roman"/>
        <charset val="134"/>
      </rPr>
      <t>2</t>
    </r>
    <r>
      <rPr>
        <sz val="11"/>
        <color rgb="FF000000"/>
        <rFont val="方正仿宋简体"/>
        <charset val="134"/>
      </rPr>
      <t>村</t>
    </r>
    <r>
      <rPr>
        <sz val="11"/>
        <color rgb="FF000000"/>
        <rFont val="Times New Roman"/>
        <charset val="134"/>
      </rPr>
      <t>5</t>
    </r>
    <r>
      <rPr>
        <sz val="11"/>
        <color rgb="FF000000"/>
        <rFont val="方正仿宋简体"/>
        <charset val="134"/>
      </rPr>
      <t>座、</t>
    </r>
    <r>
      <rPr>
        <sz val="11"/>
        <color rgb="FF000000"/>
        <rFont val="Times New Roman"/>
        <charset val="134"/>
      </rPr>
      <t>9</t>
    </r>
    <r>
      <rPr>
        <sz val="11"/>
        <color rgb="FF000000"/>
        <rFont val="方正仿宋简体"/>
        <charset val="134"/>
      </rPr>
      <t>村</t>
    </r>
    <r>
      <rPr>
        <sz val="11"/>
        <color rgb="FF000000"/>
        <rFont val="Times New Roman"/>
        <charset val="134"/>
      </rPr>
      <t>15</t>
    </r>
    <r>
      <rPr>
        <sz val="11"/>
        <color rgb="FF000000"/>
        <rFont val="方正仿宋简体"/>
        <charset val="134"/>
      </rPr>
      <t>座、</t>
    </r>
    <r>
      <rPr>
        <sz val="11"/>
        <color rgb="FF000000"/>
        <rFont val="Times New Roman"/>
        <charset val="134"/>
      </rPr>
      <t>12</t>
    </r>
    <r>
      <rPr>
        <sz val="11"/>
        <color rgb="FF000000"/>
        <rFont val="方正仿宋简体"/>
        <charset val="134"/>
      </rPr>
      <t>村</t>
    </r>
    <r>
      <rPr>
        <sz val="11"/>
        <color rgb="FF000000"/>
        <rFont val="Times New Roman"/>
        <charset val="134"/>
      </rPr>
      <t>5</t>
    </r>
    <r>
      <rPr>
        <sz val="11"/>
        <color rgb="FF000000"/>
        <rFont val="方正仿宋简体"/>
        <charset val="134"/>
      </rPr>
      <t>座，</t>
    </r>
    <r>
      <rPr>
        <sz val="11"/>
        <color rgb="FF000000"/>
        <rFont val="Times New Roman"/>
        <charset val="134"/>
      </rPr>
      <t>13</t>
    </r>
    <r>
      <rPr>
        <sz val="11"/>
        <color rgb="FF000000"/>
        <rFont val="方正仿宋简体"/>
        <charset val="134"/>
      </rPr>
      <t>村</t>
    </r>
    <r>
      <rPr>
        <sz val="11"/>
        <color rgb="FF000000"/>
        <rFont val="Times New Roman"/>
        <charset val="134"/>
      </rPr>
      <t>2</t>
    </r>
    <r>
      <rPr>
        <sz val="11"/>
        <color rgb="FF000000"/>
        <rFont val="方正仿宋简体"/>
        <charset val="134"/>
      </rPr>
      <t>座、</t>
    </r>
    <r>
      <rPr>
        <sz val="11"/>
        <color rgb="FF000000"/>
        <rFont val="Times New Roman"/>
        <charset val="134"/>
      </rPr>
      <t>16</t>
    </r>
    <r>
      <rPr>
        <sz val="11"/>
        <color rgb="FF000000"/>
        <rFont val="方正仿宋简体"/>
        <charset val="134"/>
      </rPr>
      <t>村</t>
    </r>
    <r>
      <rPr>
        <sz val="11"/>
        <color rgb="FF000000"/>
        <rFont val="Times New Roman"/>
        <charset val="134"/>
      </rPr>
      <t>1</t>
    </r>
    <r>
      <rPr>
        <sz val="11"/>
        <color rgb="FF000000"/>
        <rFont val="方正仿宋简体"/>
        <charset val="134"/>
      </rPr>
      <t>座。</t>
    </r>
    <r>
      <rPr>
        <sz val="11"/>
        <color rgb="FF000000"/>
        <rFont val="Times New Roman"/>
        <charset val="134"/>
      </rPr>
      <t xml:space="preserve">
4.</t>
    </r>
    <r>
      <rPr>
        <sz val="11"/>
        <color rgb="FF000000"/>
        <rFont val="方正仿宋简体"/>
        <charset val="134"/>
      </rPr>
      <t>投资</t>
    </r>
    <r>
      <rPr>
        <sz val="11"/>
        <color rgb="FF000000"/>
        <rFont val="Times New Roman"/>
        <charset val="134"/>
      </rPr>
      <t>1400</t>
    </r>
    <r>
      <rPr>
        <sz val="11"/>
        <color rgb="FF000000"/>
        <rFont val="方正仿宋简体"/>
        <charset val="134"/>
      </rPr>
      <t>万元，为恰尔巴格乡恰尔巴格</t>
    </r>
    <r>
      <rPr>
        <sz val="11"/>
        <color rgb="FF000000"/>
        <rFont val="Times New Roman"/>
        <charset val="134"/>
      </rPr>
      <t>2</t>
    </r>
    <r>
      <rPr>
        <sz val="11"/>
        <color rgb="FF000000"/>
        <rFont val="方正仿宋简体"/>
        <charset val="134"/>
      </rPr>
      <t>村新建</t>
    </r>
    <r>
      <rPr>
        <sz val="11"/>
        <color rgb="FF000000"/>
        <rFont val="Times New Roman"/>
        <charset val="134"/>
      </rPr>
      <t>9</t>
    </r>
    <r>
      <rPr>
        <sz val="11"/>
        <color rgb="FF000000"/>
        <rFont val="方正仿宋简体"/>
        <charset val="134"/>
      </rPr>
      <t>米</t>
    </r>
    <r>
      <rPr>
        <sz val="11"/>
        <color rgb="FF000000"/>
        <rFont val="Times New Roman"/>
        <charset val="134"/>
      </rPr>
      <t>*60</t>
    </r>
    <r>
      <rPr>
        <sz val="11"/>
        <color rgb="FF000000"/>
        <rFont val="方正仿宋简体"/>
        <charset val="134"/>
      </rPr>
      <t>米温室大棚</t>
    </r>
    <r>
      <rPr>
        <sz val="11"/>
        <color rgb="FF000000"/>
        <rFont val="Times New Roman"/>
        <charset val="134"/>
      </rPr>
      <t>50</t>
    </r>
    <r>
      <rPr>
        <sz val="11"/>
        <color rgb="FF000000"/>
        <rFont val="方正仿宋简体"/>
        <charset val="134"/>
      </rPr>
      <t>座，每座投资</t>
    </r>
    <r>
      <rPr>
        <sz val="11"/>
        <color rgb="FF000000"/>
        <rFont val="Times New Roman"/>
        <charset val="134"/>
      </rPr>
      <t>23</t>
    </r>
    <r>
      <rPr>
        <sz val="11"/>
        <color rgb="FF000000"/>
        <rFont val="方正仿宋简体"/>
        <charset val="134"/>
      </rPr>
      <t>万元，投资</t>
    </r>
    <r>
      <rPr>
        <sz val="11"/>
        <color rgb="FF000000"/>
        <rFont val="Times New Roman"/>
        <charset val="134"/>
      </rPr>
      <t>1150</t>
    </r>
    <r>
      <rPr>
        <sz val="11"/>
        <color rgb="FF000000"/>
        <rFont val="方正仿宋简体"/>
        <charset val="134"/>
      </rPr>
      <t>万元，投资</t>
    </r>
    <r>
      <rPr>
        <sz val="11"/>
        <color rgb="FF000000"/>
        <rFont val="Times New Roman"/>
        <charset val="134"/>
      </rPr>
      <t>250</t>
    </r>
    <r>
      <rPr>
        <sz val="11"/>
        <color rgb="FF000000"/>
        <rFont val="方正仿宋简体"/>
        <charset val="134"/>
      </rPr>
      <t>万元，配套附属设施水电路。</t>
    </r>
    <r>
      <rPr>
        <sz val="11"/>
        <color rgb="FF000000"/>
        <rFont val="Times New Roman"/>
        <charset val="134"/>
      </rPr>
      <t xml:space="preserve">
5.</t>
    </r>
    <r>
      <rPr>
        <sz val="11"/>
        <color rgb="FF000000"/>
        <rFont val="方正仿宋简体"/>
        <charset val="134"/>
      </rPr>
      <t>投资</t>
    </r>
    <r>
      <rPr>
        <sz val="11"/>
        <color rgb="FF000000"/>
        <rFont val="Times New Roman"/>
        <charset val="134"/>
      </rPr>
      <t>1065</t>
    </r>
    <r>
      <rPr>
        <sz val="11"/>
        <color rgb="FF000000"/>
        <rFont val="方正仿宋简体"/>
        <charset val="134"/>
      </rPr>
      <t>万元。①在英吾斯塘乡铁热克力克</t>
    </r>
    <r>
      <rPr>
        <sz val="11"/>
        <color rgb="FF000000"/>
        <rFont val="Times New Roman"/>
        <charset val="134"/>
      </rPr>
      <t>7</t>
    </r>
    <r>
      <rPr>
        <sz val="11"/>
        <color rgb="FF000000"/>
        <rFont val="方正仿宋简体"/>
        <charset val="134"/>
      </rPr>
      <t>村新建连栋大棚</t>
    </r>
    <r>
      <rPr>
        <sz val="11"/>
        <color rgb="FF000000"/>
        <rFont val="Times New Roman"/>
        <charset val="134"/>
      </rPr>
      <t>500</t>
    </r>
    <r>
      <rPr>
        <sz val="11"/>
        <color rgb="FF000000"/>
        <rFont val="方正仿宋简体"/>
        <charset val="134"/>
      </rPr>
      <t>亩，每亩</t>
    </r>
    <r>
      <rPr>
        <sz val="11"/>
        <color rgb="FF000000"/>
        <rFont val="Times New Roman"/>
        <charset val="134"/>
      </rPr>
      <t>1.8</t>
    </r>
    <r>
      <rPr>
        <sz val="11"/>
        <color rgb="FF000000"/>
        <rFont val="方正仿宋简体"/>
        <charset val="134"/>
      </rPr>
      <t>万元，合计</t>
    </r>
    <r>
      <rPr>
        <sz val="11"/>
        <color rgb="FF000000"/>
        <rFont val="Times New Roman"/>
        <charset val="134"/>
      </rPr>
      <t>900</t>
    </r>
    <r>
      <rPr>
        <sz val="11"/>
        <color rgb="FF000000"/>
        <rFont val="方正仿宋简体"/>
        <charset val="134"/>
      </rPr>
      <t>万元；②新建</t>
    </r>
    <r>
      <rPr>
        <sz val="11"/>
        <color rgb="FF000000"/>
        <rFont val="Times New Roman"/>
        <charset val="134"/>
      </rPr>
      <t>5</t>
    </r>
    <r>
      <rPr>
        <sz val="11"/>
        <color rgb="FF000000"/>
        <rFont val="方正仿宋简体"/>
        <charset val="134"/>
      </rPr>
      <t>座标准育苗温室（</t>
    </r>
    <r>
      <rPr>
        <sz val="11"/>
        <color rgb="FF000000"/>
        <rFont val="Times New Roman"/>
        <charset val="134"/>
      </rPr>
      <t>9</t>
    </r>
    <r>
      <rPr>
        <sz val="11"/>
        <color rgb="FF000000"/>
        <rFont val="方正仿宋简体"/>
        <charset val="134"/>
      </rPr>
      <t>米</t>
    </r>
    <r>
      <rPr>
        <sz val="11"/>
        <color rgb="FF000000"/>
        <rFont val="Times New Roman"/>
        <charset val="134"/>
      </rPr>
      <t>*60</t>
    </r>
    <r>
      <rPr>
        <sz val="11"/>
        <color rgb="FF000000"/>
        <rFont val="方正仿宋简体"/>
        <charset val="134"/>
      </rPr>
      <t>米）用于甜瓜育苗，每座</t>
    </r>
    <r>
      <rPr>
        <sz val="11"/>
        <color rgb="FF000000"/>
        <rFont val="Times New Roman"/>
        <charset val="134"/>
      </rPr>
      <t>23</t>
    </r>
    <r>
      <rPr>
        <sz val="11"/>
        <color rgb="FF000000"/>
        <rFont val="方正仿宋简体"/>
        <charset val="134"/>
      </rPr>
      <t>万元，合计</t>
    </r>
    <r>
      <rPr>
        <sz val="11"/>
        <color rgb="FF000000"/>
        <rFont val="Times New Roman"/>
        <charset val="134"/>
      </rPr>
      <t>115</t>
    </r>
    <r>
      <rPr>
        <sz val="11"/>
        <color rgb="FF000000"/>
        <rFont val="方正仿宋简体"/>
        <charset val="134"/>
      </rPr>
      <t>万元，配套附属设施投资</t>
    </r>
    <r>
      <rPr>
        <sz val="11"/>
        <color rgb="FF000000"/>
        <rFont val="Times New Roman"/>
        <charset val="134"/>
      </rPr>
      <t>50</t>
    </r>
    <r>
      <rPr>
        <sz val="11"/>
        <color rgb="FF000000"/>
        <rFont val="方正仿宋简体"/>
        <charset val="134"/>
      </rPr>
      <t>万元。</t>
    </r>
    <r>
      <rPr>
        <sz val="11"/>
        <color rgb="FF000000"/>
        <rFont val="Times New Roman"/>
        <charset val="134"/>
      </rPr>
      <t xml:space="preserve">
6.</t>
    </r>
    <r>
      <rPr>
        <sz val="11"/>
        <color rgb="FF000000"/>
        <rFont val="方正仿宋简体"/>
        <charset val="134"/>
      </rPr>
      <t>投资</t>
    </r>
    <r>
      <rPr>
        <sz val="11"/>
        <color rgb="FF000000"/>
        <rFont val="Times New Roman"/>
        <charset val="134"/>
      </rPr>
      <t>1000</t>
    </r>
    <r>
      <rPr>
        <sz val="11"/>
        <color rgb="FF000000"/>
        <rFont val="方正仿宋简体"/>
        <charset val="134"/>
      </rPr>
      <t>万元，为巴楚镇塞克散村新建大拱棚</t>
    </r>
    <r>
      <rPr>
        <sz val="11"/>
        <color rgb="FF000000"/>
        <rFont val="Times New Roman"/>
        <charset val="134"/>
      </rPr>
      <t>50</t>
    </r>
    <r>
      <rPr>
        <sz val="11"/>
        <color rgb="FF000000"/>
        <rFont val="方正仿宋简体"/>
        <charset val="134"/>
      </rPr>
      <t>座（</t>
    </r>
    <r>
      <rPr>
        <sz val="11"/>
        <color rgb="FF000000"/>
        <rFont val="Times New Roman"/>
        <charset val="134"/>
      </rPr>
      <t>12*60</t>
    </r>
    <r>
      <rPr>
        <sz val="11"/>
        <color rgb="FF000000"/>
        <rFont val="方正仿宋简体"/>
        <charset val="134"/>
      </rPr>
      <t>米，高</t>
    </r>
    <r>
      <rPr>
        <sz val="11"/>
        <color rgb="FF000000"/>
        <rFont val="Times New Roman"/>
        <charset val="134"/>
      </rPr>
      <t>2-4</t>
    </r>
    <r>
      <rPr>
        <sz val="11"/>
        <color rgb="FF000000"/>
        <rFont val="方正仿宋简体"/>
        <charset val="134"/>
      </rPr>
      <t>米），每座投资</t>
    </r>
    <r>
      <rPr>
        <sz val="11"/>
        <color rgb="FF000000"/>
        <rFont val="Times New Roman"/>
        <charset val="134"/>
      </rPr>
      <t>20</t>
    </r>
    <r>
      <rPr>
        <sz val="11"/>
        <color rgb="FF000000"/>
        <rFont val="方正仿宋简体"/>
        <charset val="134"/>
      </rPr>
      <t>万元，大力发展鲜果及蔬菜产业。</t>
    </r>
    <r>
      <rPr>
        <sz val="11"/>
        <color rgb="FF000000"/>
        <rFont val="Times New Roman"/>
        <charset val="134"/>
      </rPr>
      <t xml:space="preserve">
7.</t>
    </r>
    <r>
      <rPr>
        <sz val="11"/>
        <color rgb="FF000000"/>
        <rFont val="方正仿宋简体"/>
        <charset val="134"/>
      </rPr>
      <t>投资</t>
    </r>
    <r>
      <rPr>
        <sz val="11"/>
        <color rgb="FF000000"/>
        <rFont val="Times New Roman"/>
        <charset val="134"/>
      </rPr>
      <t>770</t>
    </r>
    <r>
      <rPr>
        <sz val="11"/>
        <color rgb="FF000000"/>
        <rFont val="方正仿宋简体"/>
        <charset val="134"/>
      </rPr>
      <t>万元。为阿克萨科马热勒乡</t>
    </r>
    <r>
      <rPr>
        <sz val="11"/>
        <color rgb="FF000000"/>
        <rFont val="Times New Roman"/>
        <charset val="134"/>
      </rPr>
      <t>21</t>
    </r>
    <r>
      <rPr>
        <sz val="11"/>
        <color rgb="FF000000"/>
        <rFont val="方正仿宋简体"/>
        <charset val="134"/>
      </rPr>
      <t>村新建</t>
    </r>
    <r>
      <rPr>
        <sz val="11"/>
        <color rgb="FF000000"/>
        <rFont val="Times New Roman"/>
        <charset val="134"/>
      </rPr>
      <t>30</t>
    </r>
    <r>
      <rPr>
        <sz val="11"/>
        <color rgb="FF000000"/>
        <rFont val="方正仿宋简体"/>
        <charset val="134"/>
      </rPr>
      <t>座标准温室大棚（</t>
    </r>
    <r>
      <rPr>
        <sz val="11"/>
        <color rgb="FF000000"/>
        <rFont val="Times New Roman"/>
        <charset val="134"/>
      </rPr>
      <t>9</t>
    </r>
    <r>
      <rPr>
        <sz val="11"/>
        <color rgb="FF000000"/>
        <rFont val="方正仿宋简体"/>
        <charset val="134"/>
      </rPr>
      <t>米</t>
    </r>
    <r>
      <rPr>
        <sz val="11"/>
        <color rgb="FF000000"/>
        <rFont val="Times New Roman"/>
        <charset val="134"/>
      </rPr>
      <t>*60</t>
    </r>
    <r>
      <rPr>
        <sz val="11"/>
        <color rgb="FF000000"/>
        <rFont val="方正仿宋简体"/>
        <charset val="134"/>
      </rPr>
      <t>米），每座</t>
    </r>
    <r>
      <rPr>
        <sz val="11"/>
        <color rgb="FF000000"/>
        <rFont val="Times New Roman"/>
        <charset val="134"/>
      </rPr>
      <t>23</t>
    </r>
    <r>
      <rPr>
        <sz val="11"/>
        <color rgb="FF000000"/>
        <rFont val="方正仿宋简体"/>
        <charset val="134"/>
      </rPr>
      <t>万元，投资</t>
    </r>
    <r>
      <rPr>
        <sz val="11"/>
        <color rgb="FF000000"/>
        <rFont val="Times New Roman"/>
        <charset val="134"/>
      </rPr>
      <t>690</t>
    </r>
    <r>
      <rPr>
        <sz val="11"/>
        <color rgb="FF000000"/>
        <rFont val="方正仿宋简体"/>
        <charset val="134"/>
      </rPr>
      <t>万元；配套附属设施建设，投资</t>
    </r>
    <r>
      <rPr>
        <sz val="11"/>
        <color rgb="FF000000"/>
        <rFont val="Times New Roman"/>
        <charset val="134"/>
      </rPr>
      <t>80</t>
    </r>
    <r>
      <rPr>
        <sz val="11"/>
        <color rgb="FF000000"/>
        <rFont val="方正仿宋简体"/>
        <charset val="134"/>
      </rPr>
      <t>万元。</t>
    </r>
    <r>
      <rPr>
        <sz val="11"/>
        <color rgb="FF000000"/>
        <rFont val="Times New Roman"/>
        <charset val="134"/>
      </rPr>
      <t xml:space="preserve">
8.</t>
    </r>
    <r>
      <rPr>
        <sz val="11"/>
        <color rgb="FF000000"/>
        <rFont val="方正仿宋简体"/>
        <charset val="134"/>
      </rPr>
      <t>投资</t>
    </r>
    <r>
      <rPr>
        <sz val="11"/>
        <color rgb="FF000000"/>
        <rFont val="Times New Roman"/>
        <charset val="134"/>
      </rPr>
      <t>1510</t>
    </r>
    <r>
      <rPr>
        <sz val="11"/>
        <color rgb="FF000000"/>
        <rFont val="方正仿宋简体"/>
        <charset val="134"/>
      </rPr>
      <t>万元，在琼库尔恰克乡</t>
    </r>
    <r>
      <rPr>
        <sz val="11"/>
        <color rgb="FF000000"/>
        <rFont val="Times New Roman"/>
        <charset val="134"/>
      </rPr>
      <t>4</t>
    </r>
    <r>
      <rPr>
        <sz val="11"/>
        <color rgb="FF000000"/>
        <rFont val="方正仿宋简体"/>
        <charset val="134"/>
      </rPr>
      <t>村和</t>
    </r>
    <r>
      <rPr>
        <sz val="11"/>
        <color rgb="FF000000"/>
        <rFont val="Times New Roman"/>
        <charset val="134"/>
      </rPr>
      <t>5</t>
    </r>
    <r>
      <rPr>
        <sz val="11"/>
        <color rgb="FF000000"/>
        <rFont val="方正仿宋简体"/>
        <charset val="134"/>
      </rPr>
      <t>村建设各占地约</t>
    </r>
    <r>
      <rPr>
        <sz val="11"/>
        <color rgb="FF000000"/>
        <rFont val="Times New Roman"/>
        <charset val="134"/>
      </rPr>
      <t>30</t>
    </r>
    <r>
      <rPr>
        <sz val="11"/>
        <color rgb="FF000000"/>
        <rFont val="方正仿宋简体"/>
        <charset val="134"/>
      </rPr>
      <t>亩共</t>
    </r>
    <r>
      <rPr>
        <sz val="11"/>
        <color rgb="FF000000"/>
        <rFont val="Times New Roman"/>
        <charset val="134"/>
      </rPr>
      <t>60</t>
    </r>
    <r>
      <rPr>
        <sz val="11"/>
        <color rgb="FF000000"/>
        <rFont val="方正仿宋简体"/>
        <charset val="134"/>
      </rPr>
      <t>座秋延后保温材料日光温室（长</t>
    </r>
    <r>
      <rPr>
        <sz val="11"/>
        <color rgb="FF000000"/>
        <rFont val="Times New Roman"/>
        <charset val="134"/>
      </rPr>
      <t>*</t>
    </r>
    <r>
      <rPr>
        <sz val="11"/>
        <color rgb="FF000000"/>
        <rFont val="方正仿宋简体"/>
        <charset val="134"/>
      </rPr>
      <t>宽：</t>
    </r>
    <r>
      <rPr>
        <sz val="11"/>
        <color rgb="FF000000"/>
        <rFont val="Times New Roman"/>
        <charset val="134"/>
      </rPr>
      <t>66</t>
    </r>
    <r>
      <rPr>
        <sz val="11"/>
        <color rgb="FF000000"/>
        <rFont val="方正仿宋简体"/>
        <charset val="134"/>
      </rPr>
      <t>米</t>
    </r>
    <r>
      <rPr>
        <sz val="11"/>
        <color rgb="FF000000"/>
        <rFont val="Times New Roman"/>
        <charset val="134"/>
      </rPr>
      <t>*10</t>
    </r>
    <r>
      <rPr>
        <sz val="11"/>
        <color rgb="FF000000"/>
        <rFont val="方正仿宋简体"/>
        <charset val="134"/>
      </rPr>
      <t>米），建筑面积</t>
    </r>
    <r>
      <rPr>
        <sz val="11"/>
        <color rgb="FF000000"/>
        <rFont val="Times New Roman"/>
        <charset val="134"/>
      </rPr>
      <t>39600</t>
    </r>
    <r>
      <rPr>
        <sz val="11"/>
        <color rgb="FF000000"/>
        <rFont val="方正仿宋简体"/>
        <charset val="134"/>
      </rPr>
      <t>平米，新建</t>
    </r>
    <r>
      <rPr>
        <sz val="11"/>
        <color rgb="FF000000"/>
        <rFont val="Times New Roman"/>
        <charset val="134"/>
      </rPr>
      <t>2</t>
    </r>
    <r>
      <rPr>
        <sz val="11"/>
        <color rgb="FF000000"/>
        <rFont val="方正仿宋简体"/>
        <charset val="134"/>
      </rPr>
      <t>座蓄水池，配套水、电、供排管网等设施。</t>
    </r>
    <r>
      <rPr>
        <sz val="11"/>
        <color rgb="FF000000"/>
        <rFont val="Times New Roman"/>
        <charset val="134"/>
      </rPr>
      <t xml:space="preserve">
9.</t>
    </r>
    <r>
      <rPr>
        <sz val="11"/>
        <color rgb="FF000000"/>
        <rFont val="方正仿宋简体"/>
        <charset val="134"/>
      </rPr>
      <t>投资</t>
    </r>
    <r>
      <rPr>
        <sz val="11"/>
        <color rgb="FF000000"/>
        <rFont val="Times New Roman"/>
        <charset val="134"/>
      </rPr>
      <t>4650</t>
    </r>
    <r>
      <rPr>
        <sz val="11"/>
        <color rgb="FF000000"/>
        <rFont val="方正仿宋简体"/>
        <charset val="134"/>
      </rPr>
      <t>万元，在色力布亚镇新建</t>
    </r>
    <r>
      <rPr>
        <sz val="11"/>
        <color rgb="FF000000"/>
        <rFont val="Times New Roman"/>
        <charset val="134"/>
      </rPr>
      <t>250</t>
    </r>
    <r>
      <rPr>
        <sz val="11"/>
        <color rgb="FF000000"/>
        <rFont val="方正仿宋简体"/>
        <charset val="134"/>
      </rPr>
      <t>亩（大棚占地面积）新型钢结构超级温室大棚</t>
    </r>
    <r>
      <rPr>
        <sz val="11"/>
        <color rgb="FF000000"/>
        <rFont val="Times New Roman"/>
        <charset val="134"/>
      </rPr>
      <t>50</t>
    </r>
    <r>
      <rPr>
        <sz val="11"/>
        <color rgb="FF000000"/>
        <rFont val="方正仿宋简体"/>
        <charset val="134"/>
      </rPr>
      <t>座，，每座占地</t>
    </r>
    <r>
      <rPr>
        <sz val="11"/>
        <color rgb="FF000000"/>
        <rFont val="Times New Roman"/>
        <charset val="134"/>
      </rPr>
      <t>5</t>
    </r>
    <r>
      <rPr>
        <sz val="11"/>
        <color rgb="FF000000"/>
        <rFont val="方正仿宋简体"/>
        <charset val="134"/>
      </rPr>
      <t>亩，每亩</t>
    </r>
    <r>
      <rPr>
        <sz val="11"/>
        <color rgb="FF000000"/>
        <rFont val="Times New Roman"/>
        <charset val="134"/>
      </rPr>
      <t>17.8</t>
    </r>
    <r>
      <rPr>
        <sz val="11"/>
        <color rgb="FF000000"/>
        <rFont val="方正仿宋简体"/>
        <charset val="134"/>
      </rPr>
      <t>万元，并配套相关附属设施</t>
    </r>
    <r>
      <rPr>
        <sz val="11"/>
        <color rgb="FF000000"/>
        <rFont val="Times New Roman"/>
        <charset val="134"/>
      </rPr>
      <t>200</t>
    </r>
    <r>
      <rPr>
        <sz val="11"/>
        <color rgb="FF000000"/>
        <rFont val="方正仿宋简体"/>
        <charset val="134"/>
      </rPr>
      <t>万元，（长</t>
    </r>
    <r>
      <rPr>
        <sz val="11"/>
        <color rgb="FF000000"/>
        <rFont val="Times New Roman"/>
        <charset val="134"/>
      </rPr>
      <t>*</t>
    </r>
    <r>
      <rPr>
        <sz val="11"/>
        <color rgb="FF000000"/>
        <rFont val="方正仿宋简体"/>
        <charset val="134"/>
      </rPr>
      <t>宽：</t>
    </r>
    <r>
      <rPr>
        <sz val="11"/>
        <color rgb="FF000000"/>
        <rFont val="Times New Roman"/>
        <charset val="134"/>
      </rPr>
      <t>150</t>
    </r>
    <r>
      <rPr>
        <sz val="11"/>
        <color rgb="FF000000"/>
        <rFont val="方正仿宋简体"/>
        <charset val="134"/>
      </rPr>
      <t>米</t>
    </r>
    <r>
      <rPr>
        <sz val="11"/>
        <color rgb="FF000000"/>
        <rFont val="Times New Roman"/>
        <charset val="134"/>
      </rPr>
      <t>*22</t>
    </r>
    <r>
      <rPr>
        <sz val="11"/>
        <color rgb="FF000000"/>
        <rFont val="方正仿宋简体"/>
        <charset val="134"/>
      </rPr>
      <t>米），建设镀锌钢结构骨架、柔性保温墙体、超强保温棉被、</t>
    </r>
    <r>
      <rPr>
        <sz val="11"/>
        <color rgb="FF000000"/>
        <rFont val="Times New Roman"/>
        <charset val="134"/>
      </rPr>
      <t>PO</t>
    </r>
    <r>
      <rPr>
        <sz val="11"/>
        <color rgb="FF000000"/>
        <rFont val="方正仿宋简体"/>
        <charset val="134"/>
      </rPr>
      <t>防雾流滴棚膜、滚筒式卷帘机、防腐防水圈梁、水幕地暖、水泥路人行道等设施。</t>
    </r>
    <r>
      <rPr>
        <sz val="11"/>
        <color rgb="FF000000"/>
        <rFont val="Times New Roman"/>
        <charset val="134"/>
      </rPr>
      <t xml:space="preserve">
10. </t>
    </r>
    <r>
      <rPr>
        <sz val="11"/>
        <color rgb="FF000000"/>
        <rFont val="方正仿宋简体"/>
        <charset val="134"/>
      </rPr>
      <t>投资</t>
    </r>
    <r>
      <rPr>
        <sz val="11"/>
        <color rgb="FF000000"/>
        <rFont val="Times New Roman"/>
        <charset val="134"/>
      </rPr>
      <t>96</t>
    </r>
    <r>
      <rPr>
        <sz val="11"/>
        <color rgb="FF000000"/>
        <rFont val="方正仿宋简体"/>
        <charset val="134"/>
      </rPr>
      <t>万元。①投资</t>
    </r>
    <r>
      <rPr>
        <sz val="11"/>
        <color rgb="FF000000"/>
        <rFont val="Times New Roman"/>
        <charset val="134"/>
      </rPr>
      <t>30</t>
    </r>
    <r>
      <rPr>
        <sz val="11"/>
        <color rgb="FF000000"/>
        <rFont val="方正仿宋简体"/>
        <charset val="134"/>
      </rPr>
      <t>万元在多来提巴格乡</t>
    </r>
    <r>
      <rPr>
        <sz val="11"/>
        <color rgb="FF000000"/>
        <rFont val="Times New Roman"/>
        <charset val="134"/>
      </rPr>
      <t>8</t>
    </r>
    <r>
      <rPr>
        <sz val="11"/>
        <color rgb="FF000000"/>
        <rFont val="方正仿宋简体"/>
        <charset val="134"/>
      </rPr>
      <t>村新建规格为</t>
    </r>
    <r>
      <rPr>
        <sz val="11"/>
        <color rgb="FF000000"/>
        <rFont val="Times New Roman"/>
        <charset val="134"/>
      </rPr>
      <t>8.5</t>
    </r>
    <r>
      <rPr>
        <sz val="11"/>
        <color rgb="FF000000"/>
        <rFont val="方正仿宋简体"/>
        <charset val="134"/>
      </rPr>
      <t>＊</t>
    </r>
    <r>
      <rPr>
        <sz val="11"/>
        <color rgb="FF000000"/>
        <rFont val="Times New Roman"/>
        <charset val="134"/>
      </rPr>
      <t>30</t>
    </r>
    <r>
      <rPr>
        <sz val="11"/>
        <color rgb="FF000000"/>
        <rFont val="方正仿宋简体"/>
        <charset val="134"/>
      </rPr>
      <t>的拱棚</t>
    </r>
    <r>
      <rPr>
        <sz val="11"/>
        <color rgb="FF000000"/>
        <rFont val="Times New Roman"/>
        <charset val="134"/>
      </rPr>
      <t>60</t>
    </r>
    <r>
      <rPr>
        <sz val="11"/>
        <color rgb="FF000000"/>
        <rFont val="方正仿宋简体"/>
        <charset val="134"/>
      </rPr>
      <t>座，每座</t>
    </r>
    <r>
      <rPr>
        <sz val="11"/>
        <color rgb="FF000000"/>
        <rFont val="Times New Roman"/>
        <charset val="134"/>
      </rPr>
      <t>5000</t>
    </r>
    <r>
      <rPr>
        <sz val="11"/>
        <color rgb="FF000000"/>
        <rFont val="方正仿宋简体"/>
        <charset val="134"/>
      </rPr>
      <t>元，受益户</t>
    </r>
    <r>
      <rPr>
        <sz val="11"/>
        <color rgb="FF000000"/>
        <rFont val="Times New Roman"/>
        <charset val="134"/>
      </rPr>
      <t>60</t>
    </r>
    <r>
      <rPr>
        <sz val="11"/>
        <color rgb="FF000000"/>
        <rFont val="方正仿宋简体"/>
        <charset val="134"/>
      </rPr>
      <t>户；投入</t>
    </r>
    <r>
      <rPr>
        <sz val="11"/>
        <color rgb="FF000000"/>
        <rFont val="Times New Roman"/>
        <charset val="134"/>
      </rPr>
      <t>24</t>
    </r>
    <r>
      <rPr>
        <sz val="11"/>
        <color rgb="FF000000"/>
        <rFont val="方正仿宋简体"/>
        <charset val="134"/>
      </rPr>
      <t>万元，②在多来提巴格乡</t>
    </r>
    <r>
      <rPr>
        <sz val="11"/>
        <color rgb="FF000000"/>
        <rFont val="Times New Roman"/>
        <charset val="134"/>
      </rPr>
      <t>13</t>
    </r>
    <r>
      <rPr>
        <sz val="11"/>
        <color rgb="FF000000"/>
        <rFont val="方正仿宋简体"/>
        <charset val="134"/>
      </rPr>
      <t>村新建</t>
    </r>
    <r>
      <rPr>
        <sz val="11"/>
        <color rgb="FF000000"/>
        <rFont val="Times New Roman"/>
        <charset val="134"/>
      </rPr>
      <t>8.5</t>
    </r>
    <r>
      <rPr>
        <sz val="11"/>
        <color rgb="FF000000"/>
        <rFont val="方正仿宋简体"/>
        <charset val="134"/>
      </rPr>
      <t>＊</t>
    </r>
    <r>
      <rPr>
        <sz val="11"/>
        <color rgb="FF000000"/>
        <rFont val="Times New Roman"/>
        <charset val="134"/>
      </rPr>
      <t>50</t>
    </r>
    <r>
      <rPr>
        <sz val="11"/>
        <color rgb="FF000000"/>
        <rFont val="方正仿宋简体"/>
        <charset val="134"/>
      </rPr>
      <t>的拱棚</t>
    </r>
    <r>
      <rPr>
        <sz val="11"/>
        <color rgb="FF000000"/>
        <rFont val="Times New Roman"/>
        <charset val="134"/>
      </rPr>
      <t>30</t>
    </r>
    <r>
      <rPr>
        <sz val="11"/>
        <color rgb="FF000000"/>
        <rFont val="方正仿宋简体"/>
        <charset val="134"/>
      </rPr>
      <t>座，每座</t>
    </r>
    <r>
      <rPr>
        <sz val="11"/>
        <color rgb="FF000000"/>
        <rFont val="Times New Roman"/>
        <charset val="134"/>
      </rPr>
      <t>8000</t>
    </r>
    <r>
      <rPr>
        <sz val="11"/>
        <color rgb="FF000000"/>
        <rFont val="方正仿宋简体"/>
        <charset val="134"/>
      </rPr>
      <t>元，受益户</t>
    </r>
    <r>
      <rPr>
        <sz val="11"/>
        <color rgb="FF000000"/>
        <rFont val="Times New Roman"/>
        <charset val="134"/>
      </rPr>
      <t>30</t>
    </r>
    <r>
      <rPr>
        <sz val="11"/>
        <color rgb="FF000000"/>
        <rFont val="方正仿宋简体"/>
        <charset val="134"/>
      </rPr>
      <t>户；③投入</t>
    </r>
    <r>
      <rPr>
        <sz val="11"/>
        <color rgb="FF000000"/>
        <rFont val="Times New Roman"/>
        <charset val="134"/>
      </rPr>
      <t>42</t>
    </r>
    <r>
      <rPr>
        <sz val="11"/>
        <color rgb="FF000000"/>
        <rFont val="方正仿宋简体"/>
        <charset val="134"/>
      </rPr>
      <t>万元在多来提巴格乡</t>
    </r>
    <r>
      <rPr>
        <sz val="11"/>
        <color rgb="FF000000"/>
        <rFont val="Times New Roman"/>
        <charset val="134"/>
      </rPr>
      <t>13</t>
    </r>
    <r>
      <rPr>
        <sz val="11"/>
        <color rgb="FF000000"/>
        <rFont val="方正仿宋简体"/>
        <charset val="134"/>
      </rPr>
      <t>村对以前年度修建的</t>
    </r>
    <r>
      <rPr>
        <sz val="11"/>
        <color rgb="FF000000"/>
        <rFont val="Times New Roman"/>
        <charset val="134"/>
      </rPr>
      <t>150</t>
    </r>
    <r>
      <rPr>
        <sz val="11"/>
        <color rgb="FF000000"/>
        <rFont val="方正仿宋简体"/>
        <charset val="134"/>
      </rPr>
      <t>座老拱棚进行维修。</t>
    </r>
    <r>
      <rPr>
        <sz val="11"/>
        <color rgb="FF000000"/>
        <rFont val="Times New Roman"/>
        <charset val="134"/>
      </rPr>
      <t xml:space="preserve">
11</t>
    </r>
    <r>
      <rPr>
        <sz val="11"/>
        <color rgb="FFFF0000"/>
        <rFont val="Times New Roman"/>
        <charset val="134"/>
      </rPr>
      <t>.</t>
    </r>
    <r>
      <rPr>
        <sz val="11"/>
        <color rgb="FF000000"/>
        <rFont val="方正仿宋简体"/>
        <charset val="134"/>
      </rPr>
      <t>投资</t>
    </r>
    <r>
      <rPr>
        <sz val="11"/>
        <color rgb="FF000000"/>
        <rFont val="Times New Roman"/>
        <charset val="134"/>
      </rPr>
      <t>190</t>
    </r>
    <r>
      <rPr>
        <sz val="11"/>
        <color rgb="FF000000"/>
        <rFont val="方正仿宋简体"/>
        <charset val="134"/>
      </rPr>
      <t>万元，在多来提巴格乡朝天椒种植点新建</t>
    </r>
    <r>
      <rPr>
        <sz val="11"/>
        <color rgb="FF000000"/>
        <rFont val="Times New Roman"/>
        <charset val="134"/>
      </rPr>
      <t>200</t>
    </r>
    <r>
      <rPr>
        <sz val="11"/>
        <color rgb="FF000000"/>
        <rFont val="方正仿宋简体"/>
        <charset val="134"/>
      </rPr>
      <t>座组装式钢架育苗棚（每座</t>
    </r>
    <r>
      <rPr>
        <sz val="11"/>
        <color rgb="FF000000"/>
        <rFont val="Times New Roman"/>
        <charset val="134"/>
      </rPr>
      <t>1500</t>
    </r>
    <r>
      <rPr>
        <sz val="11"/>
        <color rgb="FF000000"/>
        <rFont val="方正仿宋简体"/>
        <charset val="134"/>
      </rPr>
      <t>平方米，</t>
    </r>
    <r>
      <rPr>
        <sz val="11"/>
        <color rgb="FF000000"/>
        <rFont val="Times New Roman"/>
        <charset val="134"/>
      </rPr>
      <t>63</t>
    </r>
    <r>
      <rPr>
        <sz val="11"/>
        <color rgb="FF000000"/>
        <rFont val="方正仿宋简体"/>
        <charset val="134"/>
      </rPr>
      <t>元</t>
    </r>
    <r>
      <rPr>
        <sz val="11"/>
        <color rgb="FF000000"/>
        <rFont val="Times New Roman"/>
        <charset val="134"/>
      </rPr>
      <t>/</t>
    </r>
    <r>
      <rPr>
        <sz val="11"/>
        <color rgb="FF000000"/>
        <rFont val="方正仿宋简体"/>
        <charset val="134"/>
      </rPr>
      <t>平方米，容纳</t>
    </r>
    <r>
      <rPr>
        <sz val="11"/>
        <color rgb="FF000000"/>
        <rFont val="Times New Roman"/>
        <charset val="134"/>
      </rPr>
      <t>1</t>
    </r>
    <r>
      <rPr>
        <sz val="11"/>
        <color rgb="FF000000"/>
        <rFont val="方正仿宋简体"/>
        <charset val="134"/>
      </rPr>
      <t>万个穴盘），可育苗</t>
    </r>
    <r>
      <rPr>
        <sz val="11"/>
        <color rgb="FF000000"/>
        <rFont val="Times New Roman"/>
        <charset val="134"/>
      </rPr>
      <t>5000</t>
    </r>
    <r>
      <rPr>
        <sz val="11"/>
        <color rgb="FF000000"/>
        <rFont val="方正仿宋简体"/>
        <charset val="134"/>
      </rPr>
      <t>万株辣椒苗，每年可以育苗</t>
    </r>
    <r>
      <rPr>
        <sz val="11"/>
        <color rgb="FF000000"/>
        <rFont val="Times New Roman"/>
        <charset val="134"/>
      </rPr>
      <t>2</t>
    </r>
    <r>
      <rPr>
        <sz val="11"/>
        <color rgb="FF000000"/>
        <rFont val="方正仿宋简体"/>
        <charset val="134"/>
      </rPr>
      <t>次，解决周边农户蔬菜苗短缺问题，带动农户发展蔬菜产业。</t>
    </r>
    <r>
      <rPr>
        <b/>
        <sz val="11"/>
        <color rgb="FF000000"/>
        <rFont val="Times New Roman"/>
        <charset val="134"/>
      </rPr>
      <t xml:space="preserve">
</t>
    </r>
    <r>
      <rPr>
        <sz val="11"/>
        <color rgb="FF000000"/>
        <rFont val="Times New Roman"/>
        <charset val="134"/>
      </rPr>
      <t>12</t>
    </r>
    <r>
      <rPr>
        <b/>
        <sz val="11"/>
        <color rgb="FF000000"/>
        <rFont val="Times New Roman"/>
        <charset val="134"/>
      </rPr>
      <t>.</t>
    </r>
    <r>
      <rPr>
        <sz val="11"/>
        <color rgb="FF000000"/>
        <rFont val="方正仿宋简体"/>
        <charset val="134"/>
      </rPr>
      <t>投资</t>
    </r>
    <r>
      <rPr>
        <sz val="11"/>
        <color rgb="FF000000"/>
        <rFont val="Times New Roman"/>
        <charset val="134"/>
      </rPr>
      <t>80</t>
    </r>
    <r>
      <rPr>
        <sz val="11"/>
        <color rgb="FF000000"/>
        <rFont val="方正仿宋简体"/>
        <charset val="134"/>
      </rPr>
      <t>万元，在多来提巴格乡</t>
    </r>
    <r>
      <rPr>
        <sz val="11"/>
        <color rgb="FF000000"/>
        <rFont val="Times New Roman"/>
        <charset val="134"/>
      </rPr>
      <t>18</t>
    </r>
    <r>
      <rPr>
        <sz val="11"/>
        <color rgb="FF000000"/>
        <rFont val="方正仿宋简体"/>
        <charset val="134"/>
      </rPr>
      <t>村扩建</t>
    </r>
    <r>
      <rPr>
        <sz val="11"/>
        <color rgb="FF000000"/>
        <rFont val="Times New Roman"/>
        <charset val="134"/>
      </rPr>
      <t>3</t>
    </r>
    <r>
      <rPr>
        <sz val="11"/>
        <color rgb="FF000000"/>
        <rFont val="方正仿宋简体"/>
        <charset val="134"/>
      </rPr>
      <t>座</t>
    </r>
    <r>
      <rPr>
        <sz val="11"/>
        <color rgb="FF000000"/>
        <rFont val="Times New Roman"/>
        <charset val="134"/>
      </rPr>
      <t>500</t>
    </r>
    <r>
      <rPr>
        <sz val="11"/>
        <color rgb="FF000000"/>
        <rFont val="方正仿宋简体"/>
        <charset val="134"/>
      </rPr>
      <t>平米菌类种植大棚，扩大菌类生产规模，提高合作社经营能力，扩大市场销售份额，项目建设成后可增加</t>
    </r>
    <r>
      <rPr>
        <sz val="11"/>
        <color rgb="FF000000"/>
        <rFont val="Times New Roman"/>
        <charset val="134"/>
      </rPr>
      <t>10</t>
    </r>
    <r>
      <rPr>
        <sz val="11"/>
        <color rgb="FF000000"/>
        <rFont val="方正仿宋简体"/>
        <charset val="134"/>
      </rPr>
      <t>个就业岗位，带动</t>
    </r>
    <r>
      <rPr>
        <sz val="11"/>
        <color rgb="FF000000"/>
        <rFont val="Times New Roman"/>
        <charset val="134"/>
      </rPr>
      <t>30</t>
    </r>
    <r>
      <rPr>
        <sz val="11"/>
        <color rgb="FF000000"/>
        <rFont val="方正仿宋简体"/>
        <charset val="134"/>
      </rPr>
      <t>户左右低收入家庭增收，每年户均可增收</t>
    </r>
    <r>
      <rPr>
        <sz val="11"/>
        <color rgb="FF000000"/>
        <rFont val="Times New Roman"/>
        <charset val="134"/>
      </rPr>
      <t>2000</t>
    </r>
    <r>
      <rPr>
        <sz val="11"/>
        <color rgb="FF000000"/>
        <rFont val="方正仿宋简体"/>
        <charset val="134"/>
      </rPr>
      <t>元以上。</t>
    </r>
    <r>
      <rPr>
        <sz val="11"/>
        <color rgb="FF000000"/>
        <rFont val="Times New Roman"/>
        <charset val="134"/>
      </rPr>
      <t xml:space="preserve">
13.</t>
    </r>
    <r>
      <rPr>
        <sz val="11"/>
        <color rgb="FF000000"/>
        <rFont val="宋体"/>
        <charset val="134"/>
      </rPr>
      <t>投资</t>
    </r>
    <r>
      <rPr>
        <sz val="11"/>
        <color rgb="FF000000"/>
        <rFont val="Times New Roman"/>
        <charset val="134"/>
      </rPr>
      <t>540</t>
    </r>
    <r>
      <rPr>
        <sz val="11"/>
        <color rgb="FF000000"/>
        <rFont val="宋体"/>
        <charset val="134"/>
      </rPr>
      <t>万元，在阿纳库勒乡</t>
    </r>
    <r>
      <rPr>
        <sz val="11"/>
        <color rgb="FF000000"/>
        <rFont val="Times New Roman"/>
        <charset val="134"/>
      </rPr>
      <t>12</t>
    </r>
    <r>
      <rPr>
        <sz val="11"/>
        <color rgb="FF000000"/>
        <rFont val="宋体"/>
        <charset val="134"/>
      </rPr>
      <t>村建设标准化蘑菇培育棚</t>
    </r>
    <r>
      <rPr>
        <sz val="11"/>
        <color rgb="FF000000"/>
        <rFont val="Times New Roman"/>
        <charset val="134"/>
      </rPr>
      <t>30</t>
    </r>
    <r>
      <rPr>
        <sz val="11"/>
        <color rgb="FF000000"/>
        <rFont val="宋体"/>
        <charset val="134"/>
      </rPr>
      <t>座，每座</t>
    </r>
    <r>
      <rPr>
        <sz val="11"/>
        <color rgb="FF000000"/>
        <rFont val="Times New Roman"/>
        <charset val="134"/>
      </rPr>
      <t>18</t>
    </r>
    <r>
      <rPr>
        <sz val="11"/>
        <color rgb="FF000000"/>
        <rFont val="宋体"/>
        <charset val="134"/>
      </rPr>
      <t>万元，并配套相关附属设施配套，项目建设成后由新建蘑菇种植合作社运行，带动贫困户就业，促进农户收入。</t>
    </r>
    <r>
      <rPr>
        <sz val="11"/>
        <color rgb="FF000000"/>
        <rFont val="Times New Roman"/>
        <charset val="134"/>
      </rPr>
      <t xml:space="preserve">
14.</t>
    </r>
    <r>
      <rPr>
        <sz val="11"/>
        <color rgb="FF000000"/>
        <rFont val="宋体"/>
        <charset val="134"/>
      </rPr>
      <t>投资</t>
    </r>
    <r>
      <rPr>
        <sz val="11"/>
        <color rgb="FF000000"/>
        <rFont val="Times New Roman"/>
        <charset val="134"/>
      </rPr>
      <t>235</t>
    </r>
    <r>
      <rPr>
        <sz val="11"/>
        <color rgb="FF000000"/>
        <rFont val="宋体"/>
        <charset val="134"/>
      </rPr>
      <t>万元，为恰尔巴格乡</t>
    </r>
    <r>
      <rPr>
        <sz val="11"/>
        <color rgb="FF000000"/>
        <rFont val="Times New Roman"/>
        <charset val="134"/>
      </rPr>
      <t>12</t>
    </r>
    <r>
      <rPr>
        <sz val="11"/>
        <color rgb="FF000000"/>
        <rFont val="宋体"/>
        <charset val="134"/>
      </rPr>
      <t>村在</t>
    </r>
    <r>
      <rPr>
        <sz val="11"/>
        <color rgb="FF000000"/>
        <rFont val="Times New Roman"/>
        <charset val="134"/>
      </rPr>
      <t>2020</t>
    </r>
    <r>
      <rPr>
        <sz val="11"/>
        <color rgb="FF000000"/>
        <rFont val="宋体"/>
        <charset val="134"/>
      </rPr>
      <t>年</t>
    </r>
    <r>
      <rPr>
        <sz val="11"/>
        <color rgb="FF000000"/>
        <rFont val="Times New Roman"/>
        <charset val="134"/>
      </rPr>
      <t>160</t>
    </r>
    <r>
      <rPr>
        <sz val="11"/>
        <color rgb="FF000000"/>
        <rFont val="宋体"/>
        <charset val="134"/>
      </rPr>
      <t>亩特色种植项目的基础上继续建设占地</t>
    </r>
    <r>
      <rPr>
        <sz val="11"/>
        <color rgb="FF000000"/>
        <rFont val="Times New Roman"/>
        <charset val="134"/>
      </rPr>
      <t>15</t>
    </r>
    <r>
      <rPr>
        <sz val="11"/>
        <color rgb="FF000000"/>
        <rFont val="宋体"/>
        <charset val="134"/>
      </rPr>
      <t>亩的</t>
    </r>
    <r>
      <rPr>
        <sz val="11"/>
        <color rgb="FF000000"/>
        <rFont val="Times New Roman"/>
        <charset val="134"/>
      </rPr>
      <t>4</t>
    </r>
    <r>
      <rPr>
        <sz val="11"/>
        <color rgb="FF000000"/>
        <rFont val="宋体"/>
        <charset val="134"/>
      </rPr>
      <t>个</t>
    </r>
    <r>
      <rPr>
        <sz val="11"/>
        <color rgb="FF000000"/>
        <rFont val="Times New Roman"/>
        <charset val="134"/>
      </rPr>
      <t>2400</t>
    </r>
    <r>
      <rPr>
        <sz val="11"/>
        <color rgb="FF000000"/>
        <rFont val="宋体"/>
        <charset val="134"/>
      </rPr>
      <t>平方棉被大棚，配套建设棉被大棚附属设施，每个投资</t>
    </r>
    <r>
      <rPr>
        <sz val="11"/>
        <color rgb="FF000000"/>
        <rFont val="Times New Roman"/>
        <charset val="134"/>
      </rPr>
      <t>45</t>
    </r>
    <r>
      <rPr>
        <sz val="11"/>
        <color rgb="FF000000"/>
        <rFont val="宋体"/>
        <charset val="134"/>
      </rPr>
      <t>万元，合计</t>
    </r>
    <r>
      <rPr>
        <sz val="11"/>
        <color rgb="FF000000"/>
        <rFont val="Times New Roman"/>
        <charset val="134"/>
      </rPr>
      <t xml:space="preserve"> 180</t>
    </r>
    <r>
      <rPr>
        <sz val="11"/>
        <color rgb="FF000000"/>
        <rFont val="宋体"/>
        <charset val="134"/>
      </rPr>
      <t>万元；种植樱桃，火龙果，草莓，花卉等苗木投资投资</t>
    </r>
    <r>
      <rPr>
        <sz val="11"/>
        <color rgb="FF000000"/>
        <rFont val="Times New Roman"/>
        <charset val="134"/>
      </rPr>
      <t>35</t>
    </r>
    <r>
      <rPr>
        <sz val="11"/>
        <color rgb="FF000000"/>
        <rFont val="宋体"/>
        <charset val="134"/>
      </rPr>
      <t>万元；水肥等附属设施投资</t>
    </r>
    <r>
      <rPr>
        <sz val="11"/>
        <color rgb="FF000000"/>
        <rFont val="Times New Roman"/>
        <charset val="134"/>
      </rPr>
      <t>20</t>
    </r>
    <r>
      <rPr>
        <sz val="11"/>
        <color rgb="FF000000"/>
        <rFont val="宋体"/>
        <charset val="134"/>
      </rPr>
      <t>万元。</t>
    </r>
    <r>
      <rPr>
        <b/>
        <sz val="11"/>
        <color rgb="FF000000"/>
        <rFont val="Times New Roman"/>
        <charset val="134"/>
      </rPr>
      <t xml:space="preserve">
</t>
    </r>
    <r>
      <rPr>
        <b/>
        <sz val="11"/>
        <color rgb="FF000000"/>
        <rFont val="方正仿宋简体"/>
        <charset val="134"/>
      </rPr>
      <t>使用年限</t>
    </r>
    <r>
      <rPr>
        <sz val="11"/>
        <color rgb="FF000000"/>
        <rFont val="方正仿宋简体"/>
        <charset val="134"/>
      </rPr>
      <t>：</t>
    </r>
    <r>
      <rPr>
        <sz val="11"/>
        <color rgb="FF000000"/>
        <rFont val="Times New Roman"/>
        <charset val="134"/>
      </rPr>
      <t>20</t>
    </r>
    <r>
      <rPr>
        <sz val="11"/>
        <color rgb="FF000000"/>
        <rFont val="方正仿宋简体"/>
        <charset val="134"/>
      </rPr>
      <t>年</t>
    </r>
    <r>
      <rPr>
        <b/>
        <sz val="11"/>
        <color rgb="FF000000"/>
        <rFont val="Times New Roman"/>
        <charset val="134"/>
      </rPr>
      <t xml:space="preserve">
</t>
    </r>
    <r>
      <rPr>
        <b/>
        <sz val="11"/>
        <color rgb="FF000000"/>
        <rFont val="方正仿宋简体"/>
        <charset val="134"/>
      </rPr>
      <t>建设地点：</t>
    </r>
    <r>
      <rPr>
        <sz val="11"/>
        <color rgb="FF000000"/>
        <rFont val="方正仿宋简体"/>
        <charset val="134"/>
      </rPr>
      <t>城南现代农牧扶贫产业园（易地搬迁点）</t>
    </r>
    <r>
      <rPr>
        <sz val="11"/>
        <color rgb="FF000000"/>
        <rFont val="Times New Roman"/>
        <charset val="134"/>
      </rPr>
      <t>;</t>
    </r>
    <r>
      <rPr>
        <sz val="11"/>
        <color rgb="FF000000"/>
        <rFont val="方正仿宋简体"/>
        <charset val="134"/>
      </rPr>
      <t>夏马勒乡（</t>
    </r>
    <r>
      <rPr>
        <sz val="11"/>
        <color rgb="FF000000"/>
        <rFont val="Times New Roman"/>
        <charset val="134"/>
      </rPr>
      <t>7</t>
    </r>
    <r>
      <rPr>
        <sz val="11"/>
        <color rgb="FF000000"/>
        <rFont val="方正仿宋简体"/>
        <charset val="134"/>
      </rPr>
      <t>）村；阿纳库勒乡</t>
    </r>
    <r>
      <rPr>
        <sz val="11"/>
        <color rgb="FF000000"/>
        <rFont val="Times New Roman"/>
        <charset val="134"/>
      </rPr>
      <t>1</t>
    </r>
    <r>
      <rPr>
        <sz val="11"/>
        <color rgb="FF000000"/>
        <rFont val="方正仿宋简体"/>
        <charset val="134"/>
      </rPr>
      <t>村、</t>
    </r>
    <r>
      <rPr>
        <sz val="11"/>
        <color rgb="FF000000"/>
        <rFont val="Times New Roman"/>
        <charset val="134"/>
      </rPr>
      <t>2</t>
    </r>
    <r>
      <rPr>
        <sz val="11"/>
        <color rgb="FF000000"/>
        <rFont val="方正仿宋简体"/>
        <charset val="134"/>
      </rPr>
      <t>村、</t>
    </r>
    <r>
      <rPr>
        <sz val="11"/>
        <color rgb="FF000000"/>
        <rFont val="Times New Roman"/>
        <charset val="134"/>
      </rPr>
      <t>12</t>
    </r>
    <r>
      <rPr>
        <sz val="11"/>
        <color rgb="FF000000"/>
        <rFont val="宋体"/>
        <charset val="134"/>
      </rPr>
      <t>村</t>
    </r>
    <r>
      <rPr>
        <sz val="11"/>
        <color rgb="FF000000"/>
        <rFont val="方正仿宋简体"/>
        <charset val="134"/>
      </rPr>
      <t>；阿拉格尔乡</t>
    </r>
    <r>
      <rPr>
        <sz val="11"/>
        <color rgb="FF000000"/>
        <rFont val="Times New Roman"/>
        <charset val="134"/>
      </rPr>
      <t>4</t>
    </r>
    <r>
      <rPr>
        <sz val="11"/>
        <color rgb="FF000000"/>
        <rFont val="方正仿宋简体"/>
        <charset val="134"/>
      </rPr>
      <t>个村；色力布亚镇</t>
    </r>
    <r>
      <rPr>
        <sz val="11"/>
        <color rgb="FF000000"/>
        <rFont val="Times New Roman"/>
        <charset val="134"/>
      </rPr>
      <t>5</t>
    </r>
    <r>
      <rPr>
        <sz val="11"/>
        <color rgb="FF000000"/>
        <rFont val="方正仿宋简体"/>
        <charset val="134"/>
      </rPr>
      <t>个村；英吾斯塘乡</t>
    </r>
    <r>
      <rPr>
        <sz val="11"/>
        <color rgb="FF000000"/>
        <rFont val="Times New Roman"/>
        <charset val="134"/>
      </rPr>
      <t>7</t>
    </r>
    <r>
      <rPr>
        <sz val="11"/>
        <color rgb="FF000000"/>
        <rFont val="方正仿宋简体"/>
        <charset val="134"/>
      </rPr>
      <t>村；阿克萨科马热勒乡21村、巴楚镇塞克散村；恰尔巴格乡</t>
    </r>
    <r>
      <rPr>
        <sz val="11"/>
        <color rgb="FF000000"/>
        <rFont val="Times New Roman"/>
        <charset val="134"/>
      </rPr>
      <t>2</t>
    </r>
    <r>
      <rPr>
        <sz val="11"/>
        <color rgb="FF000000"/>
        <rFont val="方正仿宋简体"/>
        <charset val="134"/>
      </rPr>
      <t>村、</t>
    </r>
    <r>
      <rPr>
        <sz val="11"/>
        <color rgb="FF000000"/>
        <rFont val="Times New Roman"/>
        <charset val="134"/>
      </rPr>
      <t>12</t>
    </r>
    <r>
      <rPr>
        <sz val="11"/>
        <color rgb="FF000000"/>
        <rFont val="宋体"/>
        <charset val="134"/>
      </rPr>
      <t>村</t>
    </r>
    <r>
      <rPr>
        <sz val="11"/>
        <color rgb="FF000000"/>
        <rFont val="方正仿宋简体"/>
        <charset val="134"/>
      </rPr>
      <t>；琼库尔恰克乡</t>
    </r>
    <r>
      <rPr>
        <sz val="11"/>
        <color rgb="FF000000"/>
        <rFont val="Times New Roman"/>
        <charset val="134"/>
      </rPr>
      <t>4</t>
    </r>
    <r>
      <rPr>
        <sz val="11"/>
        <color rgb="FF000000"/>
        <rFont val="方正仿宋简体"/>
        <charset val="134"/>
      </rPr>
      <t>村、</t>
    </r>
    <r>
      <rPr>
        <sz val="11"/>
        <color rgb="FF000000"/>
        <rFont val="Times New Roman"/>
        <charset val="134"/>
      </rPr>
      <t>5</t>
    </r>
    <r>
      <rPr>
        <sz val="11"/>
        <color rgb="FF000000"/>
        <rFont val="方正仿宋简体"/>
        <charset val="134"/>
      </rPr>
      <t>村；多来提巴格乡</t>
    </r>
    <r>
      <rPr>
        <sz val="11"/>
        <color rgb="FF000000"/>
        <rFont val="Times New Roman"/>
        <charset val="134"/>
      </rPr>
      <t>6</t>
    </r>
    <r>
      <rPr>
        <sz val="11"/>
        <color rgb="FF000000"/>
        <rFont val="方正仿宋简体"/>
        <charset val="134"/>
      </rPr>
      <t>个村、色力布亚镇。</t>
    </r>
  </si>
  <si>
    <t>解决我县果蔬短缺问题，大力发展果蔬产业，错季销售，带动增收，资产归村集体经济所有，收益资金用于壮大村集体经济或贫困户分红。
1.增加村集体收入不低于6%，用于脱贫攻坚；
2.项目建设有利于调整农业产业和产品结构，解决水果，花卉“卖难”和“储存难”问题，增加农民收入，降低农产品流通成本和提高流通效率，扩大城乡居民就业，确保城乡果蔬供应，增加企业的服务功能和竞争力；</t>
  </si>
  <si>
    <t>（特色小镇建设项目）</t>
  </si>
  <si>
    <r>
      <rPr>
        <b/>
        <sz val="14"/>
        <color rgb="FF000000"/>
        <rFont val="方正仿宋简体"/>
        <charset val="134"/>
      </rPr>
      <t>总投资：</t>
    </r>
    <r>
      <rPr>
        <sz val="14"/>
        <color rgb="FF000000"/>
        <rFont val="方正仿宋简体"/>
        <charset val="134"/>
      </rPr>
      <t>721.508万元</t>
    </r>
    <r>
      <rPr>
        <sz val="14"/>
        <color rgb="FF000000"/>
        <rFont val="Times New Roman"/>
        <charset val="134"/>
      </rPr>
      <t>;</t>
    </r>
    <r>
      <rPr>
        <b/>
        <sz val="14"/>
        <color rgb="FF000000"/>
        <rFont val="Times New Roman"/>
        <charset val="134"/>
      </rPr>
      <t xml:space="preserve">   </t>
    </r>
    <r>
      <rPr>
        <b/>
        <sz val="14"/>
        <color rgb="FF000000"/>
        <rFont val="方正仿宋简体"/>
        <charset val="134"/>
      </rPr>
      <t>总规模：</t>
    </r>
    <r>
      <rPr>
        <sz val="14"/>
        <color rgb="FF000000"/>
        <rFont val="方正仿宋简体"/>
        <charset val="134"/>
      </rPr>
      <t>18930.4亩</t>
    </r>
    <r>
      <rPr>
        <sz val="14"/>
        <color rgb="FF000000"/>
        <rFont val="Times New Roman"/>
        <charset val="134"/>
      </rPr>
      <t xml:space="preserve"> </t>
    </r>
    <r>
      <rPr>
        <sz val="14"/>
        <color rgb="FF000000"/>
        <rFont val="方正仿宋简体"/>
        <charset val="134"/>
      </rPr>
      <t>；</t>
    </r>
    <r>
      <rPr>
        <b/>
        <sz val="14"/>
        <color rgb="FF000000"/>
        <rFont val="Times New Roman"/>
        <charset val="134"/>
      </rPr>
      <t xml:space="preserve">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120</t>
    </r>
    <r>
      <rPr>
        <sz val="14"/>
        <color rgb="FF000000"/>
        <rFont val="方正仿宋简体"/>
        <charset val="134"/>
      </rPr>
      <t>万元，在阿纳库勒乡</t>
    </r>
    <r>
      <rPr>
        <sz val="14"/>
        <color rgb="FF000000"/>
        <rFont val="Times New Roman"/>
        <charset val="134"/>
      </rPr>
      <t>11</t>
    </r>
    <r>
      <rPr>
        <sz val="14"/>
        <color rgb="FF000000"/>
        <rFont val="方正仿宋简体"/>
        <charset val="134"/>
      </rPr>
      <t>村种植</t>
    </r>
    <r>
      <rPr>
        <sz val="14"/>
        <color rgb="FF000000"/>
        <rFont val="Times New Roman"/>
        <charset val="134"/>
      </rPr>
      <t>1500</t>
    </r>
    <r>
      <rPr>
        <sz val="14"/>
        <color rgb="FF000000"/>
        <rFont val="方正仿宋简体"/>
        <charset val="134"/>
      </rPr>
      <t>亩板蓝根，每亩</t>
    </r>
    <r>
      <rPr>
        <sz val="14"/>
        <color rgb="FF000000"/>
        <rFont val="Times New Roman"/>
        <charset val="134"/>
      </rPr>
      <t>800</t>
    </r>
    <r>
      <rPr>
        <sz val="14"/>
        <color rgb="FF000000"/>
        <rFont val="方正仿宋简体"/>
        <charset val="134"/>
      </rPr>
      <t>元，主要用于修建沉砂池、泵房等附属设施。</t>
    </r>
    <r>
      <rPr>
        <sz val="14"/>
        <color rgb="FF000000"/>
        <rFont val="Times New Roman"/>
        <charset val="134"/>
      </rPr>
      <t xml:space="preserve">
2.</t>
    </r>
    <r>
      <rPr>
        <sz val="14"/>
        <color rgb="FF000000"/>
        <rFont val="方正仿宋简体"/>
        <charset val="134"/>
      </rPr>
      <t>投资</t>
    </r>
    <r>
      <rPr>
        <sz val="14"/>
        <color rgb="FF000000"/>
        <rFont val="Times New Roman"/>
        <charset val="134"/>
      </rPr>
      <t>129.124</t>
    </r>
    <r>
      <rPr>
        <sz val="14"/>
        <color rgb="FF000000"/>
        <rFont val="方正仿宋简体"/>
        <charset val="134"/>
      </rPr>
      <t>万元，种植</t>
    </r>
    <r>
      <rPr>
        <sz val="14"/>
        <color rgb="FF000000"/>
        <rFont val="Times New Roman"/>
        <charset val="134"/>
      </rPr>
      <t>6456.2</t>
    </r>
    <r>
      <rPr>
        <sz val="14"/>
        <color rgb="FF000000"/>
        <rFont val="方正仿宋简体"/>
        <charset val="134"/>
      </rPr>
      <t>亩小茴香，每亩补助</t>
    </r>
    <r>
      <rPr>
        <sz val="14"/>
        <color rgb="FF000000"/>
        <rFont val="Times New Roman"/>
        <charset val="134"/>
      </rPr>
      <t>200</t>
    </r>
    <r>
      <rPr>
        <sz val="14"/>
        <color rgb="FF000000"/>
        <rFont val="方正仿宋简体"/>
        <charset val="134"/>
      </rPr>
      <t>元，用于购置化肥、农药及种子补助，提高农户生产生活水平。其中：英吾斯塘乡</t>
    </r>
    <r>
      <rPr>
        <sz val="14"/>
        <color rgb="FF000000"/>
        <rFont val="Times New Roman"/>
        <charset val="134"/>
      </rPr>
      <t>665.8</t>
    </r>
    <r>
      <rPr>
        <sz val="14"/>
        <color rgb="FF000000"/>
        <rFont val="方正仿宋简体"/>
        <charset val="134"/>
      </rPr>
      <t>亩；琼库尔恰克乡</t>
    </r>
    <r>
      <rPr>
        <sz val="14"/>
        <color rgb="FF000000"/>
        <rFont val="Times New Roman"/>
        <charset val="134"/>
      </rPr>
      <t>5790.4</t>
    </r>
    <r>
      <rPr>
        <sz val="14"/>
        <color rgb="FF000000"/>
        <rFont val="方正仿宋简体"/>
        <charset val="134"/>
      </rPr>
      <t>亩。</t>
    </r>
    <r>
      <rPr>
        <sz val="14"/>
        <color rgb="FF000000"/>
        <rFont val="Times New Roman"/>
        <charset val="134"/>
      </rPr>
      <t xml:space="preserve">
3.</t>
    </r>
    <r>
      <rPr>
        <sz val="14"/>
        <color rgb="FF000000"/>
        <rFont val="方正仿宋简体"/>
        <charset val="134"/>
      </rPr>
      <t>投资</t>
    </r>
    <r>
      <rPr>
        <sz val="14"/>
        <color rgb="FF000000"/>
        <rFont val="Times New Roman"/>
        <charset val="134"/>
      </rPr>
      <t>10</t>
    </r>
    <r>
      <rPr>
        <sz val="14"/>
        <color rgb="FF000000"/>
        <rFont val="方正仿宋简体"/>
        <charset val="134"/>
      </rPr>
      <t>万元，在色力布亚镇</t>
    </r>
    <r>
      <rPr>
        <sz val="14"/>
        <color rgb="FF000000"/>
        <rFont val="Times New Roman"/>
        <charset val="134"/>
      </rPr>
      <t>12</t>
    </r>
    <r>
      <rPr>
        <sz val="14"/>
        <color rgb="FF000000"/>
        <rFont val="方正仿宋简体"/>
        <charset val="134"/>
      </rPr>
      <t>村种植</t>
    </r>
    <r>
      <rPr>
        <sz val="14"/>
        <color rgb="FF000000"/>
        <rFont val="Times New Roman"/>
        <charset val="134"/>
      </rPr>
      <t>15</t>
    </r>
    <r>
      <rPr>
        <sz val="14"/>
        <color rgb="FF000000"/>
        <rFont val="方正仿宋简体"/>
        <charset val="134"/>
      </rPr>
      <t>亩玫瑰花，每亩投资</t>
    </r>
    <r>
      <rPr>
        <sz val="14"/>
        <color rgb="FF000000"/>
        <rFont val="Times New Roman"/>
        <charset val="134"/>
      </rPr>
      <t>6667</t>
    </r>
    <r>
      <rPr>
        <sz val="14"/>
        <color rgb="FF000000"/>
        <rFont val="方正仿宋简体"/>
        <charset val="134"/>
      </rPr>
      <t>元，用于购置化肥、农药及种子补助，项目建设将为玫瑰花特色经济作物发展打基础，生产玫瑰花馕、玫瑰花酱等衍生产品，促进农户增收。</t>
    </r>
    <r>
      <rPr>
        <sz val="14"/>
        <color rgb="FF000000"/>
        <rFont val="Times New Roman"/>
        <charset val="134"/>
      </rPr>
      <t xml:space="preserve">
4.</t>
    </r>
    <r>
      <rPr>
        <sz val="14"/>
        <color rgb="FF000000"/>
        <rFont val="方正仿宋简体"/>
        <charset val="134"/>
      </rPr>
      <t>投入30万元，为多来提巴格乡</t>
    </r>
    <r>
      <rPr>
        <sz val="14"/>
        <color rgb="FF000000"/>
        <rFont val="Times New Roman"/>
        <charset val="134"/>
      </rPr>
      <t>4</t>
    </r>
    <r>
      <rPr>
        <sz val="14"/>
        <color rgb="FF000000"/>
        <rFont val="方正仿宋简体"/>
        <charset val="134"/>
      </rPr>
      <t>村培育甜瓜合作社种植基地，发展120亩王子瓜标准化种植，每亩投资</t>
    </r>
    <r>
      <rPr>
        <sz val="14"/>
        <color rgb="FF000000"/>
        <rFont val="Times New Roman"/>
        <charset val="134"/>
      </rPr>
      <t>2500</t>
    </r>
    <r>
      <rPr>
        <sz val="14"/>
        <color rgb="FF000000"/>
        <rFont val="方正仿宋简体"/>
        <charset val="134"/>
      </rPr>
      <t>元，购置拱杆、拱膜。通过改变种植方式、高科技精细管理，提高农产品的产量和质量</t>
    </r>
    <r>
      <rPr>
        <sz val="14"/>
        <color rgb="FF000000"/>
        <rFont val="Times New Roman"/>
        <charset val="134"/>
      </rPr>
      <t>.
5.</t>
    </r>
    <r>
      <rPr>
        <sz val="14"/>
        <color rgb="FF000000"/>
        <rFont val="方正仿宋简体"/>
        <charset val="134"/>
      </rPr>
      <t>投资</t>
    </r>
    <r>
      <rPr>
        <sz val="14"/>
        <color rgb="FF000000"/>
        <rFont val="Times New Roman"/>
        <charset val="134"/>
      </rPr>
      <t>18.522</t>
    </r>
    <r>
      <rPr>
        <sz val="14"/>
        <color rgb="FF000000"/>
        <rFont val="方正仿宋简体"/>
        <charset val="134"/>
      </rPr>
      <t>万元。种植土豆</t>
    </r>
    <r>
      <rPr>
        <sz val="14"/>
        <color rgb="FF000000"/>
        <rFont val="Times New Roman"/>
        <charset val="134"/>
      </rPr>
      <t>926.1</t>
    </r>
    <r>
      <rPr>
        <sz val="14"/>
        <color rgb="FF000000"/>
        <rFont val="方正仿宋简体"/>
        <charset val="134"/>
      </rPr>
      <t>亩，每亩补助</t>
    </r>
    <r>
      <rPr>
        <sz val="14"/>
        <color rgb="FF000000"/>
        <rFont val="Times New Roman"/>
        <charset val="134"/>
      </rPr>
      <t>200</t>
    </r>
    <r>
      <rPr>
        <sz val="14"/>
        <color rgb="FF000000"/>
        <rFont val="方正仿宋简体"/>
        <charset val="134"/>
      </rPr>
      <t>元，激发农户种植积极性，提高农户生产生活水平，促进增收，其中：英吾斯塘</t>
    </r>
    <r>
      <rPr>
        <sz val="14"/>
        <color rgb="FF000000"/>
        <rFont val="Times New Roman"/>
        <charset val="134"/>
      </rPr>
      <t>12</t>
    </r>
    <r>
      <rPr>
        <sz val="14"/>
        <color rgb="FF000000"/>
        <rFont val="方正仿宋简体"/>
        <charset val="134"/>
      </rPr>
      <t>村</t>
    </r>
    <r>
      <rPr>
        <sz val="14"/>
        <color rgb="FF000000"/>
        <rFont val="Times New Roman"/>
        <charset val="134"/>
      </rPr>
      <t>258.1</t>
    </r>
    <r>
      <rPr>
        <sz val="14"/>
        <color rgb="FF000000"/>
        <rFont val="方正仿宋简体"/>
        <charset val="134"/>
      </rPr>
      <t>亩、</t>
    </r>
    <r>
      <rPr>
        <sz val="14"/>
        <color rgb="FF000000"/>
        <rFont val="Times New Roman"/>
        <charset val="134"/>
      </rPr>
      <t>13</t>
    </r>
    <r>
      <rPr>
        <sz val="14"/>
        <color rgb="FF000000"/>
        <rFont val="方正仿宋简体"/>
        <charset val="134"/>
      </rPr>
      <t>村</t>
    </r>
    <r>
      <rPr>
        <sz val="14"/>
        <color rgb="FF000000"/>
        <rFont val="Times New Roman"/>
        <charset val="134"/>
      </rPr>
      <t>108</t>
    </r>
    <r>
      <rPr>
        <sz val="14"/>
        <color rgb="FF000000"/>
        <rFont val="方正仿宋简体"/>
        <charset val="134"/>
      </rPr>
      <t>亩、</t>
    </r>
    <r>
      <rPr>
        <sz val="14"/>
        <color rgb="FF000000"/>
        <rFont val="Times New Roman"/>
        <charset val="134"/>
      </rPr>
      <t>16</t>
    </r>
    <r>
      <rPr>
        <sz val="14"/>
        <color rgb="FF000000"/>
        <rFont val="方正仿宋简体"/>
        <charset val="134"/>
      </rPr>
      <t>村</t>
    </r>
    <r>
      <rPr>
        <sz val="14"/>
        <color rgb="FF000000"/>
        <rFont val="Times New Roman"/>
        <charset val="134"/>
      </rPr>
      <t>200</t>
    </r>
    <r>
      <rPr>
        <sz val="14"/>
        <color rgb="FF000000"/>
        <rFont val="方正仿宋简体"/>
        <charset val="134"/>
      </rPr>
      <t>亩、</t>
    </r>
    <r>
      <rPr>
        <sz val="14"/>
        <color rgb="FF000000"/>
        <rFont val="Times New Roman"/>
        <charset val="134"/>
      </rPr>
      <t>17</t>
    </r>
    <r>
      <rPr>
        <sz val="14"/>
        <color rgb="FF000000"/>
        <rFont val="方正仿宋简体"/>
        <charset val="134"/>
      </rPr>
      <t>村</t>
    </r>
    <r>
      <rPr>
        <sz val="14"/>
        <color rgb="FF000000"/>
        <rFont val="Times New Roman"/>
        <charset val="134"/>
      </rPr>
      <t>259</t>
    </r>
    <r>
      <rPr>
        <sz val="14"/>
        <color rgb="FF000000"/>
        <rFont val="方正仿宋简体"/>
        <charset val="134"/>
      </rPr>
      <t>亩、</t>
    </r>
    <r>
      <rPr>
        <sz val="14"/>
        <color rgb="FF000000"/>
        <rFont val="Times New Roman"/>
        <charset val="134"/>
      </rPr>
      <t>19</t>
    </r>
    <r>
      <rPr>
        <sz val="14"/>
        <color rgb="FF000000"/>
        <rFont val="方正仿宋简体"/>
        <charset val="134"/>
      </rPr>
      <t>村</t>
    </r>
    <r>
      <rPr>
        <sz val="14"/>
        <color rgb="FF000000"/>
        <rFont val="Times New Roman"/>
        <charset val="134"/>
      </rPr>
      <t>101</t>
    </r>
    <r>
      <rPr>
        <sz val="14"/>
        <color rgb="FF000000"/>
        <rFont val="方正仿宋简体"/>
        <charset val="134"/>
      </rPr>
      <t>亩。</t>
    </r>
    <r>
      <rPr>
        <sz val="14"/>
        <color rgb="FF000000"/>
        <rFont val="Times New Roman"/>
        <charset val="134"/>
      </rPr>
      <t xml:space="preserve">
6.</t>
    </r>
    <r>
      <rPr>
        <sz val="14"/>
        <color rgb="FF000000"/>
        <rFont val="方正仿宋简体"/>
        <charset val="134"/>
      </rPr>
      <t>投资</t>
    </r>
    <r>
      <rPr>
        <sz val="14"/>
        <color rgb="FF000000"/>
        <rFont val="Times New Roman"/>
        <charset val="134"/>
      </rPr>
      <t>26</t>
    </r>
    <r>
      <rPr>
        <sz val="14"/>
        <color rgb="FF000000"/>
        <rFont val="方正仿宋简体"/>
        <charset val="134"/>
      </rPr>
      <t>万元，在恰尔巴格乡</t>
    </r>
    <r>
      <rPr>
        <sz val="14"/>
        <color rgb="FF000000"/>
        <rFont val="Times New Roman"/>
        <charset val="134"/>
      </rPr>
      <t>8</t>
    </r>
    <r>
      <rPr>
        <sz val="14"/>
        <color rgb="FF000000"/>
        <rFont val="方正仿宋简体"/>
        <charset val="134"/>
      </rPr>
      <t>村种植</t>
    </r>
    <r>
      <rPr>
        <sz val="14"/>
        <color rgb="FF000000"/>
        <rFont val="Times New Roman"/>
        <charset val="134"/>
      </rPr>
      <t>1300</t>
    </r>
    <r>
      <rPr>
        <sz val="14"/>
        <color rgb="FF000000"/>
        <rFont val="方正仿宋简体"/>
        <charset val="134"/>
      </rPr>
      <t>亩朝天椒，每亩补助</t>
    </r>
    <r>
      <rPr>
        <sz val="14"/>
        <color rgb="FF000000"/>
        <rFont val="Times New Roman"/>
        <charset val="134"/>
      </rPr>
      <t>200</t>
    </r>
    <r>
      <rPr>
        <sz val="14"/>
        <color rgb="FF000000"/>
        <rFont val="方正仿宋简体"/>
        <charset val="134"/>
      </rPr>
      <t>元，用于购置化肥、农药及种子补助。</t>
    </r>
    <r>
      <rPr>
        <sz val="14"/>
        <color rgb="FF000000"/>
        <rFont val="Times New Roman"/>
        <charset val="134"/>
      </rPr>
      <t xml:space="preserve">
7.</t>
    </r>
    <r>
      <rPr>
        <sz val="14"/>
        <color rgb="FF000000"/>
        <rFont val="方正仿宋简体"/>
        <charset val="134"/>
      </rPr>
      <t>投资</t>
    </r>
    <r>
      <rPr>
        <sz val="14"/>
        <color rgb="FF000000"/>
        <rFont val="Times New Roman"/>
        <charset val="134"/>
      </rPr>
      <t>5.22</t>
    </r>
    <r>
      <rPr>
        <sz val="14"/>
        <color rgb="FF000000"/>
        <rFont val="方正仿宋简体"/>
        <charset val="134"/>
      </rPr>
      <t>万元，在阿克萨科马热勒乡</t>
    </r>
    <r>
      <rPr>
        <sz val="14"/>
        <color rgb="FF000000"/>
        <rFont val="Times New Roman"/>
        <charset val="134"/>
      </rPr>
      <t>9</t>
    </r>
    <r>
      <rPr>
        <sz val="14"/>
        <color rgb="FF000000"/>
        <rFont val="方正仿宋简体"/>
        <charset val="134"/>
      </rPr>
      <t>村种植辣椒</t>
    </r>
    <r>
      <rPr>
        <sz val="14"/>
        <color rgb="FF000000"/>
        <rFont val="Times New Roman"/>
        <charset val="134"/>
      </rPr>
      <t>261</t>
    </r>
    <r>
      <rPr>
        <sz val="14"/>
        <color rgb="FF000000"/>
        <rFont val="方正仿宋简体"/>
        <charset val="134"/>
      </rPr>
      <t>亩，每亩补贴</t>
    </r>
    <r>
      <rPr>
        <sz val="14"/>
        <color rgb="FF000000"/>
        <rFont val="Times New Roman"/>
        <charset val="134"/>
      </rPr>
      <t>200</t>
    </r>
    <r>
      <rPr>
        <sz val="14"/>
        <color rgb="FF000000"/>
        <rFont val="方正仿宋简体"/>
        <charset val="134"/>
      </rPr>
      <t>元，用于购置化肥、农药及种子补助。</t>
    </r>
    <r>
      <rPr>
        <sz val="14"/>
        <color rgb="FF000000"/>
        <rFont val="Times New Roman"/>
        <charset val="134"/>
      </rPr>
      <t xml:space="preserve">
8.</t>
    </r>
    <r>
      <rPr>
        <sz val="14"/>
        <color rgb="FF000000"/>
        <rFont val="方正仿宋简体"/>
        <charset val="134"/>
      </rPr>
      <t>特色种植</t>
    </r>
    <r>
      <rPr>
        <sz val="14"/>
        <color rgb="FF000000"/>
        <rFont val="Times New Roman"/>
        <charset val="134"/>
      </rPr>
      <t>-</t>
    </r>
    <r>
      <rPr>
        <sz val="14"/>
        <color rgb="FF000000"/>
        <rFont val="方正仿宋简体"/>
        <charset val="134"/>
      </rPr>
      <t>留香瓜标准种植补贴项目：投资</t>
    </r>
    <r>
      <rPr>
        <sz val="14"/>
        <color rgb="FF000000"/>
        <rFont val="Times New Roman"/>
        <charset val="134"/>
      </rPr>
      <t>138.242</t>
    </r>
    <r>
      <rPr>
        <sz val="14"/>
        <color rgb="FF000000"/>
        <rFont val="方正仿宋简体"/>
        <charset val="134"/>
      </rPr>
      <t>万元，贫困户种植</t>
    </r>
    <r>
      <rPr>
        <sz val="14"/>
        <color rgb="FF000000"/>
        <rFont val="Times New Roman"/>
        <charset val="134"/>
      </rPr>
      <t>6912.1</t>
    </r>
    <r>
      <rPr>
        <sz val="14"/>
        <color rgb="FF000000"/>
        <rFont val="方正仿宋简体"/>
        <charset val="134"/>
      </rPr>
      <t>亩留香瓜，按照</t>
    </r>
    <r>
      <rPr>
        <sz val="14"/>
        <color rgb="FF000000"/>
        <rFont val="Times New Roman"/>
        <charset val="134"/>
      </rPr>
      <t>200</t>
    </r>
    <r>
      <rPr>
        <sz val="14"/>
        <color rgb="FF000000"/>
        <rFont val="方正仿宋简体"/>
        <charset val="134"/>
      </rPr>
      <t>元</t>
    </r>
    <r>
      <rPr>
        <sz val="14"/>
        <color rgb="FF000000"/>
        <rFont val="Times New Roman"/>
        <charset val="134"/>
      </rPr>
      <t>/</t>
    </r>
    <r>
      <rPr>
        <sz val="14"/>
        <color rgb="FF000000"/>
        <rFont val="方正仿宋简体"/>
        <charset val="134"/>
      </rPr>
      <t>亩标准补助，主要用于种植培训和指导，并购置油渣等，提高单产。依托我县留香瓜特色种植，培育我县独有的品种，提高农户种植的积极性，促进农户增收。其中：阿瓦提镇</t>
    </r>
    <r>
      <rPr>
        <sz val="14"/>
        <color rgb="FF000000"/>
        <rFont val="Times New Roman"/>
        <charset val="134"/>
      </rPr>
      <t>16</t>
    </r>
    <r>
      <rPr>
        <sz val="14"/>
        <color rgb="FF000000"/>
        <rFont val="方正仿宋简体"/>
        <charset val="134"/>
      </rPr>
      <t>村</t>
    </r>
    <r>
      <rPr>
        <sz val="14"/>
        <color rgb="FF000000"/>
        <rFont val="Times New Roman"/>
        <charset val="134"/>
      </rPr>
      <t>800</t>
    </r>
    <r>
      <rPr>
        <sz val="14"/>
        <color rgb="FF000000"/>
        <rFont val="方正仿宋简体"/>
        <charset val="134"/>
      </rPr>
      <t>亩；阿拉格尔乡</t>
    </r>
    <r>
      <rPr>
        <sz val="14"/>
        <color rgb="FF000000"/>
        <rFont val="Times New Roman"/>
        <charset val="134"/>
      </rPr>
      <t>950</t>
    </r>
    <r>
      <rPr>
        <sz val="14"/>
        <color rgb="FF000000"/>
        <rFont val="方正仿宋简体"/>
        <charset val="134"/>
      </rPr>
      <t>亩；英吾斯塘乡</t>
    </r>
    <r>
      <rPr>
        <sz val="14"/>
        <color rgb="FF000000"/>
        <rFont val="Times New Roman"/>
        <charset val="134"/>
      </rPr>
      <t>2453.4</t>
    </r>
    <r>
      <rPr>
        <sz val="14"/>
        <color rgb="FF000000"/>
        <rFont val="方正仿宋简体"/>
        <charset val="134"/>
      </rPr>
      <t>亩；琼库尔恰克乡</t>
    </r>
    <r>
      <rPr>
        <sz val="14"/>
        <color rgb="FF000000"/>
        <rFont val="Times New Roman"/>
        <charset val="134"/>
      </rPr>
      <t>2708.7</t>
    </r>
    <r>
      <rPr>
        <sz val="14"/>
        <color rgb="FF000000"/>
        <rFont val="方正仿宋简体"/>
        <charset val="134"/>
      </rPr>
      <t>亩。</t>
    </r>
    <r>
      <rPr>
        <sz val="14"/>
        <color rgb="FF000000"/>
        <rFont val="Times New Roman"/>
        <charset val="134"/>
      </rPr>
      <t xml:space="preserve">
9.</t>
    </r>
    <r>
      <rPr>
        <sz val="14"/>
        <color rgb="FF000000"/>
        <rFont val="方正仿宋简体"/>
        <charset val="134"/>
      </rPr>
      <t>特色种植</t>
    </r>
    <r>
      <rPr>
        <sz val="14"/>
        <color rgb="FF000000"/>
        <rFont val="Times New Roman"/>
        <charset val="134"/>
      </rPr>
      <t>-</t>
    </r>
    <r>
      <rPr>
        <sz val="14"/>
        <color rgb="FF000000"/>
        <rFont val="方正仿宋简体"/>
        <charset val="134"/>
      </rPr>
      <t>豇豆种植项目：投资</t>
    </r>
    <r>
      <rPr>
        <sz val="14"/>
        <color rgb="FF000000"/>
        <rFont val="Times New Roman"/>
        <charset val="134"/>
      </rPr>
      <t>14.4</t>
    </r>
    <r>
      <rPr>
        <sz val="14"/>
        <color rgb="FF000000"/>
        <rFont val="方正仿宋简体"/>
        <charset val="134"/>
      </rPr>
      <t>万元，种植豇豆</t>
    </r>
    <r>
      <rPr>
        <sz val="14"/>
        <color rgb="FF000000"/>
        <rFont val="Times New Roman"/>
        <charset val="134"/>
      </rPr>
      <t>720</t>
    </r>
    <r>
      <rPr>
        <sz val="14"/>
        <color rgb="FF000000"/>
        <rFont val="方正仿宋简体"/>
        <charset val="134"/>
      </rPr>
      <t>亩，每亩补助</t>
    </r>
    <r>
      <rPr>
        <sz val="14"/>
        <color rgb="FF000000"/>
        <rFont val="Times New Roman"/>
        <charset val="134"/>
      </rPr>
      <t>200</t>
    </r>
    <r>
      <rPr>
        <sz val="14"/>
        <color rgb="FF000000"/>
        <rFont val="方正仿宋简体"/>
        <charset val="134"/>
      </rPr>
      <t>元，其中：琼库尔恰克乡</t>
    </r>
    <r>
      <rPr>
        <sz val="14"/>
        <color rgb="FF000000"/>
        <rFont val="Times New Roman"/>
        <charset val="134"/>
      </rPr>
      <t>2</t>
    </r>
    <r>
      <rPr>
        <sz val="14"/>
        <color rgb="FF000000"/>
        <rFont val="方正仿宋简体"/>
        <charset val="134"/>
      </rPr>
      <t>村</t>
    </r>
    <r>
      <rPr>
        <sz val="14"/>
        <color rgb="FF000000"/>
        <rFont val="Times New Roman"/>
        <charset val="134"/>
      </rPr>
      <t>200</t>
    </r>
    <r>
      <rPr>
        <sz val="14"/>
        <color rgb="FF000000"/>
        <rFont val="方正仿宋简体"/>
        <charset val="134"/>
      </rPr>
      <t>亩、</t>
    </r>
    <r>
      <rPr>
        <sz val="14"/>
        <color rgb="FF000000"/>
        <rFont val="Times New Roman"/>
        <charset val="134"/>
      </rPr>
      <t>4</t>
    </r>
    <r>
      <rPr>
        <sz val="14"/>
        <color rgb="FF000000"/>
        <rFont val="方正仿宋简体"/>
        <charset val="134"/>
      </rPr>
      <t>村</t>
    </r>
    <r>
      <rPr>
        <sz val="14"/>
        <color rgb="FF000000"/>
        <rFont val="Times New Roman"/>
        <charset val="134"/>
      </rPr>
      <t>50</t>
    </r>
    <r>
      <rPr>
        <sz val="14"/>
        <color rgb="FF000000"/>
        <rFont val="方正仿宋简体"/>
        <charset val="134"/>
      </rPr>
      <t>亩、</t>
    </r>
    <r>
      <rPr>
        <sz val="14"/>
        <color rgb="FF000000"/>
        <rFont val="Times New Roman"/>
        <charset val="134"/>
      </rPr>
      <t>5</t>
    </r>
    <r>
      <rPr>
        <sz val="14"/>
        <color rgb="FF000000"/>
        <rFont val="方正仿宋简体"/>
        <charset val="134"/>
      </rPr>
      <t>村</t>
    </r>
    <r>
      <rPr>
        <sz val="14"/>
        <color rgb="FF000000"/>
        <rFont val="Times New Roman"/>
        <charset val="134"/>
      </rPr>
      <t>100</t>
    </r>
    <r>
      <rPr>
        <sz val="14"/>
        <color rgb="FF000000"/>
        <rFont val="方正仿宋简体"/>
        <charset val="134"/>
      </rPr>
      <t>亩、</t>
    </r>
    <r>
      <rPr>
        <sz val="14"/>
        <color rgb="FF000000"/>
        <rFont val="Times New Roman"/>
        <charset val="134"/>
      </rPr>
      <t>6</t>
    </r>
    <r>
      <rPr>
        <sz val="14"/>
        <color rgb="FF000000"/>
        <rFont val="方正仿宋简体"/>
        <charset val="134"/>
      </rPr>
      <t>村</t>
    </r>
    <r>
      <rPr>
        <sz val="14"/>
        <color rgb="FF000000"/>
        <rFont val="Times New Roman"/>
        <charset val="134"/>
      </rPr>
      <t>70</t>
    </r>
    <r>
      <rPr>
        <sz val="14"/>
        <color rgb="FF000000"/>
        <rFont val="方正仿宋简体"/>
        <charset val="134"/>
      </rPr>
      <t>亩、</t>
    </r>
    <r>
      <rPr>
        <sz val="14"/>
        <color rgb="FF000000"/>
        <rFont val="Times New Roman"/>
        <charset val="134"/>
      </rPr>
      <t>13</t>
    </r>
    <r>
      <rPr>
        <sz val="14"/>
        <color rgb="FF000000"/>
        <rFont val="方正仿宋简体"/>
        <charset val="134"/>
      </rPr>
      <t>村</t>
    </r>
    <r>
      <rPr>
        <sz val="14"/>
        <color rgb="FF000000"/>
        <rFont val="Times New Roman"/>
        <charset val="134"/>
      </rPr>
      <t>100</t>
    </r>
    <r>
      <rPr>
        <sz val="14"/>
        <color rgb="FF000000"/>
        <rFont val="方正仿宋简体"/>
        <charset val="134"/>
      </rPr>
      <t>亩、</t>
    </r>
    <r>
      <rPr>
        <sz val="14"/>
        <color rgb="FF000000"/>
        <rFont val="Times New Roman"/>
        <charset val="134"/>
      </rPr>
      <t>16</t>
    </r>
    <r>
      <rPr>
        <sz val="14"/>
        <color rgb="FF000000"/>
        <rFont val="方正仿宋简体"/>
        <charset val="134"/>
      </rPr>
      <t>村</t>
    </r>
    <r>
      <rPr>
        <sz val="14"/>
        <color rgb="FF000000"/>
        <rFont val="Times New Roman"/>
        <charset val="134"/>
      </rPr>
      <t>200</t>
    </r>
    <r>
      <rPr>
        <sz val="14"/>
        <color rgb="FF000000"/>
        <rFont val="方正仿宋简体"/>
        <charset val="134"/>
      </rPr>
      <t>亩。</t>
    </r>
    <r>
      <rPr>
        <sz val="14"/>
        <color rgb="FF000000"/>
        <rFont val="Times New Roman"/>
        <charset val="134"/>
      </rPr>
      <t xml:space="preserve">
10.</t>
    </r>
    <r>
      <rPr>
        <sz val="14"/>
        <color rgb="FF000000"/>
        <rFont val="方正仿宋简体"/>
        <charset val="134"/>
      </rPr>
      <t>投资</t>
    </r>
    <r>
      <rPr>
        <sz val="14"/>
        <color rgb="FF000000"/>
        <rFont val="Times New Roman"/>
        <charset val="134"/>
      </rPr>
      <t>150</t>
    </r>
    <r>
      <rPr>
        <sz val="14"/>
        <color rgb="FF000000"/>
        <rFont val="方正仿宋简体"/>
        <charset val="134"/>
      </rPr>
      <t>万元，在琼库尔恰克乡</t>
    </r>
    <r>
      <rPr>
        <sz val="14"/>
        <color rgb="FF000000"/>
        <rFont val="Times New Roman"/>
        <charset val="134"/>
      </rPr>
      <t>4</t>
    </r>
    <r>
      <rPr>
        <sz val="14"/>
        <color rgb="FF000000"/>
        <rFont val="方正仿宋简体"/>
        <charset val="134"/>
      </rPr>
      <t>村种植复播留香瓜</t>
    </r>
    <r>
      <rPr>
        <sz val="14"/>
        <color rgb="FF000000"/>
        <rFont val="Times New Roman"/>
        <charset val="134"/>
      </rPr>
      <t>500</t>
    </r>
    <r>
      <rPr>
        <sz val="14"/>
        <color rgb="FF000000"/>
        <rFont val="方正仿宋简体"/>
        <charset val="134"/>
      </rPr>
      <t>亩，每亩补贴</t>
    </r>
    <r>
      <rPr>
        <sz val="14"/>
        <color rgb="FF000000"/>
        <rFont val="Times New Roman"/>
        <charset val="134"/>
      </rPr>
      <t>3000</t>
    </r>
    <r>
      <rPr>
        <sz val="14"/>
        <color rgb="FF000000"/>
        <rFont val="方正仿宋简体"/>
        <charset val="134"/>
      </rPr>
      <t>元，主要是购置拱杆、拱膜，可以重复使用</t>
    </r>
    <r>
      <rPr>
        <sz val="14"/>
        <color rgb="FF000000"/>
        <rFont val="Times New Roman"/>
        <charset val="134"/>
      </rPr>
      <t>4-5</t>
    </r>
    <r>
      <rPr>
        <sz val="14"/>
        <color rgb="FF000000"/>
        <rFont val="方正仿宋简体"/>
        <charset val="134"/>
      </rPr>
      <t>年，有效提高农户种植的积极性，促进农户增收。</t>
    </r>
    <r>
      <rPr>
        <sz val="14"/>
        <color rgb="FF000000"/>
        <rFont val="Times New Roman"/>
        <charset val="134"/>
      </rPr>
      <t xml:space="preserve">
</t>
    </r>
    <r>
      <rPr>
        <b/>
        <sz val="14"/>
        <color rgb="FF000000"/>
        <rFont val="方正仿宋简体"/>
        <charset val="134"/>
      </rPr>
      <t>使用年限：</t>
    </r>
    <r>
      <rPr>
        <sz val="14"/>
        <color rgb="FF000000"/>
        <rFont val="方正仿宋简体"/>
        <charset val="134"/>
      </rPr>
      <t>当年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阿瓦提镇、英吾斯塘乡、琼库尔恰克乡、色力布亚镇、阿拉格尔乡、阿克萨科马热勒乡、阿纳库勒乡、恰尔巴格乡。</t>
    </r>
  </si>
  <si>
    <t>带动贫困户发展特色种植，提高农民收入水平，按照每年不低于投资额的5%缴纳承包费，用作村集体经济或对贫困户分红或开展村级公益事业 。</t>
  </si>
  <si>
    <t>庭院经济"一村一品"发展</t>
  </si>
  <si>
    <r>
      <rPr>
        <b/>
        <sz val="16"/>
        <color rgb="FF000000"/>
        <rFont val="方正仿宋简体"/>
        <charset val="134"/>
      </rPr>
      <t>总投资：</t>
    </r>
    <r>
      <rPr>
        <sz val="16"/>
        <color rgb="FF000000"/>
        <rFont val="Times New Roman"/>
        <charset val="134"/>
      </rPr>
      <t>185</t>
    </r>
    <r>
      <rPr>
        <sz val="16"/>
        <color rgb="FF000000"/>
        <rFont val="方正仿宋简体"/>
        <charset val="134"/>
      </rPr>
      <t>万元</t>
    </r>
    <r>
      <rPr>
        <b/>
        <sz val="16"/>
        <color rgb="FF000000"/>
        <rFont val="Times New Roman"/>
        <charset val="134"/>
      </rPr>
      <t xml:space="preserve"> ;</t>
    </r>
    <r>
      <rPr>
        <b/>
        <sz val="16"/>
        <color rgb="FF000000"/>
        <rFont val="方正仿宋简体"/>
        <charset val="134"/>
      </rPr>
      <t>总规模：</t>
    </r>
    <r>
      <rPr>
        <sz val="16"/>
        <color rgb="FF000000"/>
        <rFont val="Times New Roman"/>
        <charset val="134"/>
      </rPr>
      <t>11</t>
    </r>
    <r>
      <rPr>
        <sz val="16"/>
        <color rgb="FF000000"/>
        <rFont val="方正仿宋简体"/>
        <charset val="134"/>
      </rPr>
      <t>个乡镇</t>
    </r>
    <r>
      <rPr>
        <sz val="16"/>
        <color rgb="FF000000"/>
        <rFont val="Times New Roman"/>
        <charset val="134"/>
      </rPr>
      <t>17892</t>
    </r>
    <r>
      <rPr>
        <sz val="16"/>
        <color rgb="FF000000"/>
        <rFont val="方正仿宋简体"/>
        <charset val="134"/>
      </rPr>
      <t>户；</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为全县各乡镇</t>
    </r>
    <r>
      <rPr>
        <sz val="16"/>
        <color rgb="FF000000"/>
        <rFont val="Times New Roman"/>
        <charset val="134"/>
      </rPr>
      <t>17892</t>
    </r>
    <r>
      <rPr>
        <sz val="16"/>
        <color rgb="FF000000"/>
        <rFont val="方正仿宋简体"/>
        <charset val="134"/>
      </rPr>
      <t>户贫困户补助菜苗</t>
    </r>
    <r>
      <rPr>
        <sz val="16"/>
        <color rgb="FF000000"/>
        <rFont val="Times New Roman"/>
        <charset val="134"/>
      </rPr>
      <t>369.8661</t>
    </r>
    <r>
      <rPr>
        <sz val="16"/>
        <color rgb="FF000000"/>
        <rFont val="方正仿宋简体"/>
        <charset val="134"/>
      </rPr>
      <t>万株，每株补助</t>
    </r>
    <r>
      <rPr>
        <sz val="16"/>
        <color rgb="FF000000"/>
        <rFont val="Times New Roman"/>
        <charset val="134"/>
      </rPr>
      <t>0.5</t>
    </r>
    <r>
      <rPr>
        <sz val="16"/>
        <color rgb="FF000000"/>
        <rFont val="方正仿宋简体"/>
        <charset val="134"/>
      </rPr>
      <t>元。为各乡镇新成立的农业合作社进行产业引导补助，各合作社根据贫困户发展需求、意愿及</t>
    </r>
    <r>
      <rPr>
        <sz val="16"/>
        <color rgb="FF000000"/>
        <rFont val="Times New Roman"/>
        <charset val="134"/>
      </rPr>
      <t>“</t>
    </r>
    <r>
      <rPr>
        <sz val="16"/>
        <color rgb="FF000000"/>
        <rFont val="方正仿宋简体"/>
        <charset val="134"/>
      </rPr>
      <t>一村一品</t>
    </r>
    <r>
      <rPr>
        <sz val="16"/>
        <color rgb="FF000000"/>
        <rFont val="Times New Roman"/>
        <charset val="134"/>
      </rPr>
      <t>”</t>
    </r>
    <r>
      <rPr>
        <sz val="16"/>
        <color rgb="FF000000"/>
        <rFont val="方正仿宋简体"/>
        <charset val="134"/>
      </rPr>
      <t>规划，为贫困户免费提供蔬菜苗，并负责对果蔬进行统一销售，增强贫困户果蔬产品市场竞争力，进一步提高贫困户收入。</t>
    </r>
    <r>
      <rPr>
        <b/>
        <sz val="16"/>
        <color rgb="FF000000"/>
        <rFont val="Times New Roman"/>
        <charset val="134"/>
      </rPr>
      <t xml:space="preserve">
</t>
    </r>
    <r>
      <rPr>
        <b/>
        <sz val="16"/>
        <color rgb="FF000000"/>
        <rFont val="方正仿宋简体"/>
        <charset val="134"/>
      </rPr>
      <t>使用年限：</t>
    </r>
    <r>
      <rPr>
        <sz val="16"/>
        <color rgb="FF000000"/>
        <rFont val="方正仿宋简体"/>
        <charset val="134"/>
      </rPr>
      <t>当年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</si>
  <si>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鼓励弱劳动力家庭成员发展庭院经济，年户均增收500元左右。</t>
  </si>
  <si>
    <t xml:space="preserve">农产品储运体系建设
</t>
  </si>
  <si>
    <r>
      <rPr>
        <b/>
        <sz val="14"/>
        <color rgb="FF000000"/>
        <rFont val="方正仿宋简体"/>
        <charset val="134"/>
      </rPr>
      <t>总投资：</t>
    </r>
    <r>
      <rPr>
        <sz val="14"/>
        <color rgb="FF000000"/>
        <rFont val="Times New Roman"/>
        <charset val="134"/>
      </rPr>
      <t>3786</t>
    </r>
    <r>
      <rPr>
        <sz val="14"/>
        <color rgb="FF000000"/>
        <rFont val="方正仿宋简体"/>
        <charset val="134"/>
      </rPr>
      <t>万元</t>
    </r>
    <r>
      <rPr>
        <b/>
        <sz val="14"/>
        <color rgb="FF000000"/>
        <rFont val="Times New Roman"/>
        <charset val="134"/>
      </rPr>
      <t xml:space="preserve"> ;   </t>
    </r>
    <r>
      <rPr>
        <b/>
        <sz val="14"/>
        <color rgb="FF000000"/>
        <rFont val="方正仿宋简体"/>
        <charset val="134"/>
      </rPr>
      <t>总规模：</t>
    </r>
    <r>
      <rPr>
        <sz val="14"/>
        <color rgb="FF000000"/>
        <rFont val="方正仿宋简体"/>
        <charset val="134"/>
      </rPr>
      <t>农产品加工点</t>
    </r>
    <r>
      <rPr>
        <sz val="14"/>
        <color rgb="FF000000"/>
        <rFont val="Times New Roman"/>
        <charset val="134"/>
      </rPr>
      <t>1</t>
    </r>
    <r>
      <rPr>
        <sz val="14"/>
        <color rgb="FF000000"/>
        <rFont val="方正仿宋简体"/>
        <charset val="134"/>
      </rPr>
      <t>座、果蔬储藏窖</t>
    </r>
    <r>
      <rPr>
        <sz val="14"/>
        <color rgb="FF000000"/>
        <rFont val="Times New Roman"/>
        <charset val="134"/>
      </rPr>
      <t>38</t>
    </r>
    <r>
      <rPr>
        <sz val="14"/>
        <color rgb="FF000000"/>
        <rFont val="方正仿宋简体"/>
        <charset val="134"/>
      </rPr>
      <t>座、保鲜库</t>
    </r>
    <r>
      <rPr>
        <sz val="14"/>
        <color rgb="FF000000"/>
        <rFont val="Times New Roman"/>
        <charset val="134"/>
      </rPr>
      <t>3</t>
    </r>
    <r>
      <rPr>
        <sz val="14"/>
        <color rgb="FF000000"/>
        <rFont val="方正仿宋简体"/>
        <charset val="134"/>
      </rPr>
      <t>座；</t>
    </r>
    <r>
      <rPr>
        <b/>
        <sz val="14"/>
        <color rgb="FF000000"/>
        <rFont val="Times New Roman"/>
        <charset val="134"/>
      </rPr>
      <t xml:space="preserve">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3000</t>
    </r>
    <r>
      <rPr>
        <sz val="14"/>
        <color rgb="FF000000"/>
        <rFont val="方正仿宋简体"/>
        <charset val="134"/>
      </rPr>
      <t>万元，以色力布亚镇为中心，建设上游片区农产品储运体系。新建分炼、清洗、交易中心，购置分拣设备、冷链运输车辆等，在阿瓦提镇、英吾斯塘乡、琼库尔恰克乡、阿拉格尔乡配齐乡镇蔬菜中转设备，如蔬菜中转筐等；</t>
    </r>
    <r>
      <rPr>
        <sz val="14"/>
        <color rgb="FF000000"/>
        <rFont val="Times New Roman"/>
        <charset val="134"/>
      </rPr>
      <t xml:space="preserve">
2.</t>
    </r>
    <r>
      <rPr>
        <sz val="14"/>
        <color rgb="FF000000"/>
        <rFont val="方正仿宋简体"/>
        <charset val="134"/>
      </rPr>
      <t>投资</t>
    </r>
    <r>
      <rPr>
        <sz val="14"/>
        <color rgb="FF000000"/>
        <rFont val="Times New Roman"/>
        <charset val="134"/>
      </rPr>
      <t>666</t>
    </r>
    <r>
      <rPr>
        <sz val="14"/>
        <color rgb="FF000000"/>
        <rFont val="方正仿宋简体"/>
        <charset val="134"/>
      </rPr>
      <t>万元，新建果蔬储藏窖</t>
    </r>
    <r>
      <rPr>
        <sz val="14"/>
        <color rgb="FF000000"/>
        <rFont val="Times New Roman"/>
        <charset val="134"/>
      </rPr>
      <t>38</t>
    </r>
    <r>
      <rPr>
        <sz val="14"/>
        <color rgb="FF000000"/>
        <rFont val="方正仿宋简体"/>
        <charset val="134"/>
      </rPr>
      <t>座，每个</t>
    </r>
    <r>
      <rPr>
        <sz val="14"/>
        <color rgb="FF000000"/>
        <rFont val="Times New Roman"/>
        <charset val="134"/>
      </rPr>
      <t>18</t>
    </r>
    <r>
      <rPr>
        <sz val="14"/>
        <color rgb="FF000000"/>
        <rFont val="方正仿宋简体"/>
        <charset val="134"/>
      </rPr>
      <t>万元。主是结合庭院经济</t>
    </r>
    <r>
      <rPr>
        <sz val="14"/>
        <color rgb="FF000000"/>
        <rFont val="Times New Roman"/>
        <charset val="134"/>
      </rPr>
      <t>“</t>
    </r>
    <r>
      <rPr>
        <sz val="14"/>
        <color rgb="FF000000"/>
        <rFont val="方正仿宋简体"/>
        <charset val="134"/>
      </rPr>
      <t>一村一品</t>
    </r>
    <r>
      <rPr>
        <sz val="14"/>
        <color rgb="FF000000"/>
        <rFont val="Times New Roman"/>
        <charset val="134"/>
      </rPr>
      <t>”</t>
    </r>
    <r>
      <rPr>
        <sz val="14"/>
        <color rgb="FF000000"/>
        <rFont val="方正仿宋简体"/>
        <charset val="134"/>
      </rPr>
      <t>项目建设，解决蔬菜储藏问题，为蔬菜销售滞后、村级冬春季冬菜储备短缺提供有力保障，项目建设成后增加本村冬季蔬菜储备能力，错季销售的农产品，带动农民增产增收，其中：阿拉格尔乡（</t>
    </r>
    <r>
      <rPr>
        <sz val="14"/>
        <color rgb="FF000000"/>
        <rFont val="Times New Roman"/>
        <charset val="134"/>
      </rPr>
      <t>3</t>
    </r>
    <r>
      <rPr>
        <sz val="14"/>
        <color rgb="FF000000"/>
        <rFont val="方正仿宋简体"/>
        <charset val="134"/>
      </rPr>
      <t>座）</t>
    </r>
    <r>
      <rPr>
        <sz val="14"/>
        <color rgb="FF000000"/>
        <rFont val="Times New Roman"/>
        <charset val="134"/>
      </rPr>
      <t>3</t>
    </r>
    <r>
      <rPr>
        <sz val="14"/>
        <color rgb="FF000000"/>
        <rFont val="方正仿宋简体"/>
        <charset val="134"/>
      </rPr>
      <t>村、</t>
    </r>
    <r>
      <rPr>
        <sz val="14"/>
        <color rgb="FF000000"/>
        <rFont val="Times New Roman"/>
        <charset val="134"/>
      </rPr>
      <t>8</t>
    </r>
    <r>
      <rPr>
        <sz val="14"/>
        <color rgb="FF000000"/>
        <rFont val="方正仿宋简体"/>
        <charset val="134"/>
      </rPr>
      <t>村、</t>
    </r>
    <r>
      <rPr>
        <sz val="14"/>
        <color rgb="FF000000"/>
        <rFont val="Times New Roman"/>
        <charset val="134"/>
      </rPr>
      <t>15</t>
    </r>
    <r>
      <rPr>
        <sz val="14"/>
        <color rgb="FF000000"/>
        <rFont val="方正仿宋简体"/>
        <charset val="134"/>
      </rPr>
      <t>村各</t>
    </r>
    <r>
      <rPr>
        <sz val="14"/>
        <color rgb="FF000000"/>
        <rFont val="Times New Roman"/>
        <charset val="134"/>
      </rPr>
      <t>1</t>
    </r>
    <r>
      <rPr>
        <sz val="14"/>
        <color rgb="FF000000"/>
        <rFont val="方正仿宋简体"/>
        <charset val="134"/>
      </rPr>
      <t>座；阿克萨克马热勒乡20村1座；夏马勒乡</t>
    </r>
    <r>
      <rPr>
        <sz val="14"/>
        <color rgb="FF000000"/>
        <rFont val="Times New Roman"/>
        <charset val="134"/>
      </rPr>
      <t>5</t>
    </r>
    <r>
      <rPr>
        <sz val="14"/>
        <color rgb="FF000000"/>
        <rFont val="方正仿宋简体"/>
        <charset val="134"/>
      </rPr>
      <t>村</t>
    </r>
    <r>
      <rPr>
        <sz val="14"/>
        <color rgb="FF000000"/>
        <rFont val="Times New Roman"/>
        <charset val="134"/>
      </rPr>
      <t>1</t>
    </r>
    <r>
      <rPr>
        <sz val="14"/>
        <color rgb="FF000000"/>
        <rFont val="方正仿宋简体"/>
        <charset val="134"/>
      </rPr>
      <t>座；阿瓦提镇</t>
    </r>
    <r>
      <rPr>
        <sz val="14"/>
        <color rgb="FF000000"/>
        <rFont val="Times New Roman"/>
        <charset val="134"/>
      </rPr>
      <t>16</t>
    </r>
    <r>
      <rPr>
        <sz val="14"/>
        <color rgb="FF000000"/>
        <rFont val="方正仿宋简体"/>
        <charset val="134"/>
      </rPr>
      <t>村</t>
    </r>
    <r>
      <rPr>
        <sz val="14"/>
        <color rgb="FF000000"/>
        <rFont val="Times New Roman"/>
        <charset val="134"/>
      </rPr>
      <t>1</t>
    </r>
    <r>
      <rPr>
        <sz val="14"/>
        <color rgb="FF000000"/>
        <rFont val="方正仿宋简体"/>
        <charset val="134"/>
      </rPr>
      <t>座；琼库尔恰克乡</t>
    </r>
    <r>
      <rPr>
        <sz val="14"/>
        <color rgb="FF000000"/>
        <rFont val="Times New Roman"/>
        <charset val="134"/>
      </rPr>
      <t>20</t>
    </r>
    <r>
      <rPr>
        <sz val="14"/>
        <color rgb="FF000000"/>
        <rFont val="方正仿宋简体"/>
        <charset val="134"/>
      </rPr>
      <t>座；色力布亚镇</t>
    </r>
    <r>
      <rPr>
        <sz val="14"/>
        <color rgb="FF000000"/>
        <rFont val="Times New Roman"/>
        <charset val="134"/>
      </rPr>
      <t>2</t>
    </r>
    <r>
      <rPr>
        <sz val="14"/>
        <color rgb="FF000000"/>
        <rFont val="方正仿宋简体"/>
        <charset val="134"/>
      </rPr>
      <t>村</t>
    </r>
    <r>
      <rPr>
        <sz val="14"/>
        <color rgb="FF000000"/>
        <rFont val="Times New Roman"/>
        <charset val="134"/>
      </rPr>
      <t>1</t>
    </r>
    <r>
      <rPr>
        <sz val="14"/>
        <color rgb="FF000000"/>
        <rFont val="方正仿宋简体"/>
        <charset val="134"/>
      </rPr>
      <t>座</t>
    </r>
    <r>
      <rPr>
        <sz val="14"/>
        <color rgb="FF000000"/>
        <rFont val="Times New Roman"/>
        <charset val="134"/>
      </rPr>
      <t xml:space="preserve"> </t>
    </r>
    <r>
      <rPr>
        <sz val="14"/>
        <color rgb="FF000000"/>
        <rFont val="方正仿宋简体"/>
        <charset val="134"/>
      </rPr>
      <t>；多来提巴格乡</t>
    </r>
    <r>
      <rPr>
        <sz val="14"/>
        <color rgb="FF000000"/>
        <rFont val="Times New Roman"/>
        <charset val="134"/>
      </rPr>
      <t>7</t>
    </r>
    <r>
      <rPr>
        <sz val="14"/>
        <color rgb="FF000000"/>
        <rFont val="方正仿宋简体"/>
        <charset val="134"/>
      </rPr>
      <t>村</t>
    </r>
    <r>
      <rPr>
        <sz val="14"/>
        <color rgb="FF000000"/>
        <rFont val="Times New Roman"/>
        <charset val="134"/>
      </rPr>
      <t>1</t>
    </r>
    <r>
      <rPr>
        <sz val="14"/>
        <color rgb="FF000000"/>
        <rFont val="方正仿宋简体"/>
        <charset val="134"/>
      </rPr>
      <t>座；恰尔巴格乡</t>
    </r>
    <r>
      <rPr>
        <sz val="14"/>
        <color rgb="FF000000"/>
        <rFont val="Times New Roman"/>
        <charset val="134"/>
      </rPr>
      <t>11</t>
    </r>
    <r>
      <rPr>
        <sz val="14"/>
        <color rgb="FF000000"/>
        <rFont val="方正仿宋简体"/>
        <charset val="134"/>
      </rPr>
      <t>座。</t>
    </r>
    <r>
      <rPr>
        <sz val="14"/>
        <color rgb="FF000000"/>
        <rFont val="Times New Roman"/>
        <charset val="134"/>
      </rPr>
      <t xml:space="preserve">
3.</t>
    </r>
    <r>
      <rPr>
        <sz val="14"/>
        <color rgb="FF000000"/>
        <rFont val="方正仿宋简体"/>
        <charset val="134"/>
      </rPr>
      <t>投资</t>
    </r>
    <r>
      <rPr>
        <sz val="14"/>
        <color rgb="FF000000"/>
        <rFont val="Times New Roman"/>
        <charset val="134"/>
      </rPr>
      <t>120</t>
    </r>
    <r>
      <rPr>
        <sz val="14"/>
        <color rgb="FF000000"/>
        <rFont val="方正仿宋简体"/>
        <charset val="134"/>
      </rPr>
      <t>万元，建设保鲜库</t>
    </r>
    <r>
      <rPr>
        <sz val="14"/>
        <color rgb="FF000000"/>
        <rFont val="Times New Roman"/>
        <charset val="134"/>
      </rPr>
      <t>3</t>
    </r>
    <r>
      <rPr>
        <sz val="14"/>
        <color rgb="FF000000"/>
        <rFont val="方正仿宋简体"/>
        <charset val="134"/>
      </rPr>
      <t>座，配套建设</t>
    </r>
    <r>
      <rPr>
        <sz val="14"/>
        <color rgb="FF000000"/>
        <rFont val="Times New Roman"/>
        <charset val="134"/>
      </rPr>
      <t>1</t>
    </r>
    <r>
      <rPr>
        <sz val="14"/>
        <color rgb="FF000000"/>
        <rFont val="方正仿宋简体"/>
        <charset val="134"/>
      </rPr>
      <t>座，其中：①琼库尔恰克乡</t>
    </r>
    <r>
      <rPr>
        <sz val="14"/>
        <color rgb="FF000000"/>
        <rFont val="Times New Roman"/>
        <charset val="134"/>
      </rPr>
      <t>5</t>
    </r>
    <r>
      <rPr>
        <sz val="14"/>
        <color rgb="FF000000"/>
        <rFont val="方正仿宋简体"/>
        <charset val="134"/>
      </rPr>
      <t>村小茴香加工厂院内新建一座库容</t>
    </r>
    <r>
      <rPr>
        <sz val="14"/>
        <color rgb="FF000000"/>
        <rFont val="Times New Roman"/>
        <charset val="134"/>
      </rPr>
      <t>600</t>
    </r>
    <r>
      <rPr>
        <sz val="14"/>
        <color rgb="FF000000"/>
        <rFont val="方正仿宋简体"/>
        <charset val="134"/>
      </rPr>
      <t>立方米的保鲜库，投资</t>
    </r>
    <r>
      <rPr>
        <sz val="14"/>
        <color rgb="FF000000"/>
        <rFont val="Times New Roman"/>
        <charset val="134"/>
      </rPr>
      <t>70</t>
    </r>
    <r>
      <rPr>
        <sz val="14"/>
        <color rgb="FF000000"/>
        <rFont val="方正仿宋简体"/>
        <charset val="134"/>
      </rPr>
      <t>万元；②投资</t>
    </r>
    <r>
      <rPr>
        <sz val="14"/>
        <color rgb="FF000000"/>
        <rFont val="Times New Roman"/>
        <charset val="134"/>
      </rPr>
      <t>25</t>
    </r>
    <r>
      <rPr>
        <sz val="14"/>
        <color rgb="FF000000"/>
        <rFont val="方正仿宋简体"/>
        <charset val="134"/>
      </rPr>
      <t>万元，为多来提巴格乡</t>
    </r>
    <r>
      <rPr>
        <sz val="14"/>
        <color rgb="FF000000"/>
        <rFont val="Times New Roman"/>
        <charset val="134"/>
      </rPr>
      <t>15</t>
    </r>
    <r>
      <rPr>
        <sz val="14"/>
        <color rgb="FF000000"/>
        <rFont val="方正仿宋简体"/>
        <charset val="134"/>
      </rPr>
      <t>村保鲜（冷藏库）配套，主要是为保鲜库电力增容、新增变压器</t>
    </r>
    <r>
      <rPr>
        <sz val="14"/>
        <color rgb="FF000000"/>
        <rFont val="Times New Roman"/>
        <charset val="134"/>
      </rPr>
      <t>1</t>
    </r>
    <r>
      <rPr>
        <sz val="14"/>
        <color rgb="FF000000"/>
        <rFont val="方正仿宋简体"/>
        <charset val="134"/>
      </rPr>
      <t>个、电力改造、配备储藏架</t>
    </r>
    <r>
      <rPr>
        <sz val="14"/>
        <color rgb="FF000000"/>
        <rFont val="Times New Roman"/>
        <charset val="134"/>
      </rPr>
      <t>350</t>
    </r>
    <r>
      <rPr>
        <sz val="14"/>
        <color rgb="FF000000"/>
        <rFont val="方正仿宋简体"/>
        <charset val="134"/>
      </rPr>
      <t>平方等，受益农户</t>
    </r>
    <r>
      <rPr>
        <sz val="14"/>
        <color rgb="FF000000"/>
        <rFont val="Times New Roman"/>
        <charset val="134"/>
      </rPr>
      <t>50</t>
    </r>
    <r>
      <rPr>
        <sz val="14"/>
        <color rgb="FF000000"/>
        <rFont val="方正仿宋简体"/>
        <charset val="134"/>
      </rPr>
      <t>户；③在多来提巴格乡</t>
    </r>
    <r>
      <rPr>
        <sz val="14"/>
        <color rgb="FF000000"/>
        <rFont val="Times New Roman"/>
        <charset val="134"/>
      </rPr>
      <t>13</t>
    </r>
    <r>
      <rPr>
        <sz val="14"/>
        <color rgb="FF000000"/>
        <rFont val="方正仿宋简体"/>
        <charset val="134"/>
      </rPr>
      <t>村新建</t>
    </r>
    <r>
      <rPr>
        <sz val="14"/>
        <color rgb="FF000000"/>
        <rFont val="Times New Roman"/>
        <charset val="134"/>
      </rPr>
      <t>1</t>
    </r>
    <r>
      <rPr>
        <sz val="14"/>
        <color rgb="FF000000"/>
        <rFont val="方正仿宋简体"/>
        <charset val="134"/>
      </rPr>
      <t>座</t>
    </r>
    <r>
      <rPr>
        <sz val="14"/>
        <color rgb="FF000000"/>
        <rFont val="Times New Roman"/>
        <charset val="134"/>
      </rPr>
      <t>1000</t>
    </r>
    <r>
      <rPr>
        <sz val="14"/>
        <color rgb="FF000000"/>
        <rFont val="方正仿宋简体"/>
        <charset val="134"/>
      </rPr>
      <t>立方米保鲜库，主要为葡萄产业发展提供后续配套设施设备，计划总投资</t>
    </r>
    <r>
      <rPr>
        <sz val="14"/>
        <color rgb="FF000000"/>
        <rFont val="Times New Roman"/>
        <charset val="134"/>
      </rPr>
      <t>90</t>
    </r>
    <r>
      <rPr>
        <sz val="14"/>
        <color rgb="FF000000"/>
        <rFont val="方正仿宋简体"/>
        <charset val="134"/>
      </rPr>
      <t>万元（包括相关配套设施）。</t>
    </r>
    <r>
      <rPr>
        <b/>
        <sz val="14"/>
        <color rgb="FF000000"/>
        <rFont val="Times New Roman"/>
        <charset val="134"/>
      </rPr>
      <t xml:space="preserve">
</t>
    </r>
    <r>
      <rPr>
        <b/>
        <sz val="14"/>
        <color rgb="FF000000"/>
        <rFont val="方正仿宋简体"/>
        <charset val="134"/>
      </rPr>
      <t>使用年限：</t>
    </r>
    <r>
      <rPr>
        <sz val="14"/>
        <color rgb="FF000000"/>
        <rFont val="Times New Roman"/>
        <charset val="134"/>
      </rPr>
      <t>20</t>
    </r>
    <r>
      <rPr>
        <sz val="14"/>
        <color rgb="FF000000"/>
        <rFont val="方正仿宋简体"/>
        <charset val="134"/>
      </rPr>
      <t>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阿拉格尔乡</t>
    </r>
    <r>
      <rPr>
        <sz val="14"/>
        <color rgb="FF000000"/>
        <rFont val="Times New Roman"/>
        <charset val="134"/>
      </rPr>
      <t>3</t>
    </r>
    <r>
      <rPr>
        <sz val="14"/>
        <color rgb="FF000000"/>
        <rFont val="方正仿宋简体"/>
        <charset val="134"/>
      </rPr>
      <t>个村；阿克萨克马热勒乡</t>
    </r>
    <r>
      <rPr>
        <sz val="14"/>
        <color rgb="FF000000"/>
        <rFont val="Times New Roman"/>
        <charset val="134"/>
      </rPr>
      <t>2</t>
    </r>
    <r>
      <rPr>
        <sz val="14"/>
        <color rgb="FF000000"/>
        <rFont val="方正仿宋简体"/>
        <charset val="134"/>
      </rPr>
      <t>0村；夏马勒乡吾斯塘贝希（</t>
    </r>
    <r>
      <rPr>
        <sz val="14"/>
        <color rgb="FF000000"/>
        <rFont val="Times New Roman"/>
        <charset val="134"/>
      </rPr>
      <t>5</t>
    </r>
    <r>
      <rPr>
        <sz val="14"/>
        <color rgb="FF000000"/>
        <rFont val="方正仿宋简体"/>
        <charset val="134"/>
      </rPr>
      <t>）村；阿瓦提镇库勒博依（</t>
    </r>
    <r>
      <rPr>
        <sz val="14"/>
        <color rgb="FF000000"/>
        <rFont val="Times New Roman"/>
        <charset val="134"/>
      </rPr>
      <t>16</t>
    </r>
    <r>
      <rPr>
        <sz val="14"/>
        <color rgb="FF000000"/>
        <rFont val="方正仿宋简体"/>
        <charset val="134"/>
      </rPr>
      <t>）村；琼库尔恰克乡</t>
    </r>
    <r>
      <rPr>
        <sz val="14"/>
        <color rgb="FF000000"/>
        <rFont val="Times New Roman"/>
        <charset val="134"/>
      </rPr>
      <t>20</t>
    </r>
    <r>
      <rPr>
        <sz val="14"/>
        <color rgb="FF000000"/>
        <rFont val="方正仿宋简体"/>
        <charset val="134"/>
      </rPr>
      <t>个贫困村；色力布亚镇喀拉艾肯博依（</t>
    </r>
    <r>
      <rPr>
        <sz val="14"/>
        <color rgb="FF000000"/>
        <rFont val="Times New Roman"/>
        <charset val="134"/>
      </rPr>
      <t>2</t>
    </r>
    <r>
      <rPr>
        <sz val="14"/>
        <color rgb="FF000000"/>
        <rFont val="方正仿宋简体"/>
        <charset val="134"/>
      </rPr>
      <t>）村；多来提巴格乡喀拉库勒诺（</t>
    </r>
    <r>
      <rPr>
        <sz val="14"/>
        <color rgb="FF000000"/>
        <rFont val="Times New Roman"/>
        <charset val="134"/>
      </rPr>
      <t>7</t>
    </r>
    <r>
      <rPr>
        <sz val="14"/>
        <color rgb="FF000000"/>
        <rFont val="方正仿宋简体"/>
        <charset val="134"/>
      </rPr>
      <t>）村、硝迪盖托格拉克（</t>
    </r>
    <r>
      <rPr>
        <sz val="14"/>
        <color rgb="FF000000"/>
        <rFont val="Times New Roman"/>
        <charset val="134"/>
      </rPr>
      <t>13</t>
    </r>
    <r>
      <rPr>
        <sz val="14"/>
        <color rgb="FF000000"/>
        <rFont val="方正仿宋简体"/>
        <charset val="134"/>
      </rPr>
      <t>）村、叶坎买里斯（</t>
    </r>
    <r>
      <rPr>
        <sz val="14"/>
        <color rgb="FF000000"/>
        <rFont val="Times New Roman"/>
        <charset val="134"/>
      </rPr>
      <t>15</t>
    </r>
    <r>
      <rPr>
        <sz val="14"/>
        <color rgb="FF000000"/>
        <rFont val="方正仿宋简体"/>
        <charset val="134"/>
      </rPr>
      <t>）村；恰尔巴格乡</t>
    </r>
    <r>
      <rPr>
        <sz val="14"/>
        <color rgb="FF000000"/>
        <rFont val="Times New Roman"/>
        <charset val="134"/>
      </rPr>
      <t>11</t>
    </r>
    <r>
      <rPr>
        <sz val="14"/>
        <color rgb="FF000000"/>
        <rFont val="方正仿宋简体"/>
        <charset val="134"/>
      </rPr>
      <t>个贫困村</t>
    </r>
  </si>
  <si>
    <t>提升庭院经济作物、特色种植作物市场竞争力，提高果蔬价值，带动贫困户增收、激发贫困户发展积极性。</t>
  </si>
  <si>
    <r>
      <rPr>
        <b/>
        <sz val="16"/>
        <color rgb="FF000000"/>
        <rFont val="方正仿宋简体"/>
        <charset val="134"/>
      </rPr>
      <t>总投资</t>
    </r>
    <r>
      <rPr>
        <b/>
        <sz val="16"/>
        <color rgb="FF000000"/>
        <rFont val="Times New Roman"/>
        <charset val="134"/>
      </rPr>
      <t xml:space="preserve">; </t>
    </r>
    <r>
      <rPr>
        <sz val="16"/>
        <color rgb="FF000000"/>
        <rFont val="Times New Roman"/>
        <charset val="134"/>
      </rPr>
      <t>220</t>
    </r>
    <r>
      <rPr>
        <sz val="16"/>
        <color rgb="FF000000"/>
        <rFont val="方正仿宋简体"/>
        <charset val="134"/>
      </rPr>
      <t>万元；</t>
    </r>
    <r>
      <rPr>
        <b/>
        <sz val="16"/>
        <color rgb="FF000000"/>
        <rFont val="方正仿宋简体"/>
        <charset val="134"/>
      </rPr>
      <t>总规模：</t>
    </r>
    <r>
      <rPr>
        <sz val="16"/>
        <color rgb="FF000000"/>
        <rFont val="Times New Roman"/>
        <charset val="134"/>
      </rPr>
      <t>1000</t>
    </r>
    <r>
      <rPr>
        <sz val="16"/>
        <color rgb="FF000000"/>
        <rFont val="方正仿宋简体"/>
        <charset val="134"/>
      </rPr>
      <t>箱</t>
    </r>
    <r>
      <rPr>
        <sz val="16"/>
        <color rgb="FF000000"/>
        <rFont val="Times New Roman"/>
        <charset val="134"/>
      </rPr>
      <t xml:space="preserve"> </t>
    </r>
    <r>
      <rPr>
        <sz val="16"/>
        <color rgb="FF000000"/>
        <rFont val="方正仿宋简体"/>
        <charset val="134"/>
      </rPr>
      <t>；</t>
    </r>
    <r>
      <rPr>
        <b/>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50</t>
    </r>
    <r>
      <rPr>
        <sz val="16"/>
        <color rgb="FF000000"/>
        <rFont val="方正仿宋简体"/>
        <charset val="134"/>
      </rPr>
      <t>万元，在英吾斯塘乡其盖库都克（</t>
    </r>
    <r>
      <rPr>
        <sz val="16"/>
        <color rgb="FF000000"/>
        <rFont val="Times New Roman"/>
        <charset val="134"/>
      </rPr>
      <t>2</t>
    </r>
    <r>
      <rPr>
        <sz val="16"/>
        <color rgb="FF000000"/>
        <rFont val="方正仿宋简体"/>
        <charset val="134"/>
      </rPr>
      <t>）村由养蜂带头人负责经营管理。主要建设内容为：建养蜂房、购置蜜蜂</t>
    </r>
    <r>
      <rPr>
        <sz val="16"/>
        <color rgb="FF000000"/>
        <rFont val="Times New Roman"/>
        <charset val="134"/>
      </rPr>
      <t>500</t>
    </r>
    <r>
      <rPr>
        <sz val="16"/>
        <color rgb="FF000000"/>
        <rFont val="方正仿宋简体"/>
        <charset val="134"/>
      </rPr>
      <t>箱（包括蜂箱、蜜蜂、巢框），购置配套加工设备、防护设备等，投资</t>
    </r>
    <r>
      <rPr>
        <sz val="16"/>
        <color rgb="FF000000"/>
        <rFont val="Times New Roman"/>
        <charset val="134"/>
      </rPr>
      <t>50</t>
    </r>
    <r>
      <rPr>
        <sz val="16"/>
        <color rgb="FF000000"/>
        <rFont val="方正仿宋简体"/>
        <charset val="134"/>
      </rPr>
      <t>万元。项目建成后，资产归村委会所有，收益资金用于购买贫困户服务或救助无劳动力家庭，户均可增收</t>
    </r>
    <r>
      <rPr>
        <sz val="16"/>
        <color rgb="FF000000"/>
        <rFont val="Times New Roman"/>
        <charset val="134"/>
      </rPr>
      <t>1500</t>
    </r>
    <r>
      <rPr>
        <sz val="16"/>
        <color rgb="FF000000"/>
        <rFont val="方正仿宋简体"/>
        <charset val="134"/>
      </rPr>
      <t>元以上。</t>
    </r>
    <r>
      <rPr>
        <sz val="16"/>
        <color rgb="FF000000"/>
        <rFont val="Times New Roman"/>
        <charset val="134"/>
      </rPr>
      <t xml:space="preserve">                                                                                                         
2.</t>
    </r>
    <r>
      <rPr>
        <sz val="16"/>
        <color rgb="FF000000"/>
        <rFont val="方正仿宋简体"/>
        <charset val="134"/>
      </rPr>
      <t>投资</t>
    </r>
    <r>
      <rPr>
        <sz val="16"/>
        <color rgb="FF000000"/>
        <rFont val="Times New Roman"/>
        <charset val="134"/>
      </rPr>
      <t>40</t>
    </r>
    <r>
      <rPr>
        <sz val="16"/>
        <color rgb="FF000000"/>
        <rFont val="方正仿宋简体"/>
        <charset val="134"/>
      </rPr>
      <t>万元，在色力布亚镇诺贝希（</t>
    </r>
    <r>
      <rPr>
        <sz val="16"/>
        <color rgb="FF000000"/>
        <rFont val="Times New Roman"/>
        <charset val="134"/>
      </rPr>
      <t>1</t>
    </r>
    <r>
      <rPr>
        <sz val="16"/>
        <color rgb="FF000000"/>
        <rFont val="方正仿宋简体"/>
        <charset val="134"/>
      </rPr>
      <t>）村成立诺贝希村养蜂专业合作社，购买蜜蜂</t>
    </r>
    <r>
      <rPr>
        <sz val="16"/>
        <color rgb="FF000000"/>
        <rFont val="Times New Roman"/>
        <charset val="134"/>
      </rPr>
      <t>400</t>
    </r>
    <r>
      <rPr>
        <sz val="16"/>
        <color rgb="FF000000"/>
        <rFont val="方正仿宋简体"/>
        <charset val="134"/>
      </rPr>
      <t>箱（包括蜂箱、蜜蜂、巢框），拟于承包商签订</t>
    </r>
    <r>
      <rPr>
        <sz val="16"/>
        <color rgb="FF000000"/>
        <rFont val="Times New Roman"/>
        <charset val="134"/>
      </rPr>
      <t>10</t>
    </r>
    <r>
      <rPr>
        <sz val="16"/>
        <color rgb="FF000000"/>
        <rFont val="方正仿宋简体"/>
        <charset val="134"/>
      </rPr>
      <t>年合同，每年按照不低于投资额的</t>
    </r>
    <r>
      <rPr>
        <sz val="16"/>
        <color rgb="FF000000"/>
        <rFont val="Times New Roman"/>
        <charset val="134"/>
      </rPr>
      <t>12%</t>
    </r>
    <r>
      <rPr>
        <sz val="16"/>
        <color rgb="FF000000"/>
        <rFont val="方正仿宋简体"/>
        <charset val="134"/>
      </rPr>
      <t>缴纳承包费，对</t>
    </r>
    <r>
      <rPr>
        <sz val="16"/>
        <color rgb="FF000000"/>
        <rFont val="Times New Roman"/>
        <charset val="134"/>
      </rPr>
      <t>20</t>
    </r>
    <r>
      <rPr>
        <sz val="16"/>
        <color rgb="FF000000"/>
        <rFont val="方正仿宋简体"/>
        <charset val="134"/>
      </rPr>
      <t>户贫困户（边缘户）进行分红，每户每年可增收</t>
    </r>
    <r>
      <rPr>
        <sz val="16"/>
        <color rgb="FF000000"/>
        <rFont val="Times New Roman"/>
        <charset val="134"/>
      </rPr>
      <t>2400</t>
    </r>
    <r>
      <rPr>
        <sz val="16"/>
        <color rgb="FF000000"/>
        <rFont val="方正仿宋简体"/>
        <charset val="134"/>
      </rPr>
      <t>元。</t>
    </r>
    <r>
      <rPr>
        <sz val="16"/>
        <color rgb="FF000000"/>
        <rFont val="Times New Roman"/>
        <charset val="134"/>
      </rPr>
      <t xml:space="preserve">
3.</t>
    </r>
    <r>
      <rPr>
        <sz val="16"/>
        <color rgb="FF000000"/>
        <rFont val="方正仿宋简体"/>
        <charset val="134"/>
      </rPr>
      <t>投资</t>
    </r>
    <r>
      <rPr>
        <sz val="16"/>
        <color rgb="FF000000"/>
        <rFont val="Times New Roman"/>
        <charset val="134"/>
      </rPr>
      <t>10</t>
    </r>
    <r>
      <rPr>
        <sz val="16"/>
        <color rgb="FF000000"/>
        <rFont val="方正仿宋简体"/>
        <charset val="134"/>
      </rPr>
      <t>万，为多来提巴格乡玛依仓（</t>
    </r>
    <r>
      <rPr>
        <sz val="16"/>
        <color rgb="FF000000"/>
        <rFont val="Times New Roman"/>
        <charset val="134"/>
      </rPr>
      <t>17</t>
    </r>
    <r>
      <rPr>
        <sz val="16"/>
        <color rgb="FF000000"/>
        <rFont val="方正仿宋简体"/>
        <charset val="134"/>
      </rPr>
      <t>）村购买</t>
    </r>
    <r>
      <rPr>
        <sz val="16"/>
        <color rgb="FF000000"/>
        <rFont val="Times New Roman"/>
        <charset val="134"/>
      </rPr>
      <t>100</t>
    </r>
    <r>
      <rPr>
        <sz val="16"/>
        <color rgb="FF000000"/>
        <rFont val="方正仿宋简体"/>
        <charset val="134"/>
      </rPr>
      <t>箱中蜂（包括蜂箱、蜜蜂、巢框），加大特色养殖，提高农民的生活水平和质量，带动贫困户增收。</t>
    </r>
    <r>
      <rPr>
        <sz val="16"/>
        <color rgb="FF000000"/>
        <rFont val="Times New Roman"/>
        <charset val="134"/>
      </rPr>
      <t xml:space="preserve">
4.</t>
    </r>
    <r>
      <rPr>
        <sz val="16"/>
        <color rgb="FF000000"/>
        <rFont val="方正仿宋简体"/>
        <charset val="134"/>
      </rPr>
      <t>投资</t>
    </r>
    <r>
      <rPr>
        <sz val="16"/>
        <color rgb="FF000000"/>
        <rFont val="Times New Roman"/>
        <charset val="134"/>
      </rPr>
      <t>120</t>
    </r>
    <r>
      <rPr>
        <sz val="16"/>
        <color rgb="FF000000"/>
        <rFont val="方正仿宋简体"/>
        <charset val="134"/>
      </rPr>
      <t>万元，为琼库尔恰克乡阔纳琼库尔恰克（</t>
    </r>
    <r>
      <rPr>
        <sz val="16"/>
        <color rgb="FF000000"/>
        <rFont val="Times New Roman"/>
        <charset val="134"/>
      </rPr>
      <t>3</t>
    </r>
    <r>
      <rPr>
        <sz val="16"/>
        <color rgb="FF000000"/>
        <rFont val="方正仿宋简体"/>
        <charset val="134"/>
      </rPr>
      <t>）村、巴格托格拉克（</t>
    </r>
    <r>
      <rPr>
        <sz val="16"/>
        <color rgb="FF000000"/>
        <rFont val="Times New Roman"/>
        <charset val="134"/>
      </rPr>
      <t>14</t>
    </r>
    <r>
      <rPr>
        <sz val="16"/>
        <color rgb="FF000000"/>
        <rFont val="方正仿宋简体"/>
        <charset val="134"/>
      </rPr>
      <t>）村、拱拜孜（</t>
    </r>
    <r>
      <rPr>
        <sz val="16"/>
        <color rgb="FF000000"/>
        <rFont val="Times New Roman"/>
        <charset val="134"/>
      </rPr>
      <t>28</t>
    </r>
    <r>
      <rPr>
        <sz val="16"/>
        <color rgb="FF000000"/>
        <rFont val="方正仿宋简体"/>
        <charset val="134"/>
      </rPr>
      <t>）村分别采购蜂蜜加工包装设备各一套、</t>
    </r>
    <r>
      <rPr>
        <sz val="16"/>
        <color rgb="FF000000"/>
        <rFont val="Times New Roman"/>
        <charset val="134"/>
      </rPr>
      <t>40</t>
    </r>
    <r>
      <rPr>
        <sz val="16"/>
        <color rgb="FF000000"/>
        <rFont val="方正仿宋简体"/>
        <charset val="134"/>
      </rPr>
      <t>万元</t>
    </r>
    <r>
      <rPr>
        <sz val="16"/>
        <color rgb="FF000000"/>
        <rFont val="Times New Roman"/>
        <charset val="134"/>
      </rPr>
      <t>/</t>
    </r>
    <r>
      <rPr>
        <sz val="16"/>
        <color rgb="FF000000"/>
        <rFont val="方正仿宋简体"/>
        <charset val="134"/>
      </rPr>
      <t>套设备安装调试、人员培训等。</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20</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英吾斯塘乡其盖库都克（</t>
    </r>
    <r>
      <rPr>
        <sz val="16"/>
        <color rgb="FF000000"/>
        <rFont val="Times New Roman"/>
        <charset val="134"/>
      </rPr>
      <t>2</t>
    </r>
    <r>
      <rPr>
        <sz val="16"/>
        <color rgb="FF000000"/>
        <rFont val="方正仿宋简体"/>
        <charset val="134"/>
      </rPr>
      <t>）村、色力布亚镇诺贝希（</t>
    </r>
    <r>
      <rPr>
        <sz val="16"/>
        <color rgb="FF000000"/>
        <rFont val="Times New Roman"/>
        <charset val="134"/>
      </rPr>
      <t>1</t>
    </r>
    <r>
      <rPr>
        <sz val="16"/>
        <color rgb="FF000000"/>
        <rFont val="方正仿宋简体"/>
        <charset val="134"/>
      </rPr>
      <t>）村、多来提巴格乡玛依仓（</t>
    </r>
    <r>
      <rPr>
        <sz val="16"/>
        <color rgb="FF000000"/>
        <rFont val="Times New Roman"/>
        <charset val="134"/>
      </rPr>
      <t>17</t>
    </r>
    <r>
      <rPr>
        <sz val="16"/>
        <color rgb="FF000000"/>
        <rFont val="方正仿宋简体"/>
        <charset val="134"/>
      </rPr>
      <t>）村、琼库尔恰克乡阔纳琼库尔恰克（</t>
    </r>
    <r>
      <rPr>
        <sz val="16"/>
        <color rgb="FF000000"/>
        <rFont val="Times New Roman"/>
        <charset val="134"/>
      </rPr>
      <t>3</t>
    </r>
    <r>
      <rPr>
        <sz val="16"/>
        <color rgb="FF000000"/>
        <rFont val="方正仿宋简体"/>
        <charset val="134"/>
      </rPr>
      <t>）村</t>
    </r>
  </si>
  <si>
    <t>发展特色养殖，通过合作社加贫困户的形式，带动50户贫困户促进增收，资产到村、受益到户。</t>
  </si>
  <si>
    <r>
      <rPr>
        <b/>
        <sz val="16"/>
        <color rgb="FF000000"/>
        <rFont val="方正仿宋简体"/>
        <charset val="134"/>
      </rPr>
      <t>总投资：</t>
    </r>
    <r>
      <rPr>
        <sz val="16"/>
        <color rgb="FF000000"/>
        <rFont val="Times New Roman"/>
        <charset val="134"/>
      </rPr>
      <t>300</t>
    </r>
    <r>
      <rPr>
        <sz val="16"/>
        <color rgb="FF000000"/>
        <rFont val="方正仿宋简体"/>
        <charset val="134"/>
      </rPr>
      <t>万元</t>
    </r>
    <r>
      <rPr>
        <sz val="16"/>
        <color rgb="FF000000"/>
        <rFont val="Times New Roman"/>
        <charset val="134"/>
      </rPr>
      <t xml:space="preserve"> </t>
    </r>
    <r>
      <rPr>
        <b/>
        <sz val="16"/>
        <color rgb="FF000000"/>
        <rFont val="Times New Roman"/>
        <charset val="134"/>
      </rPr>
      <t>;</t>
    </r>
    <r>
      <rPr>
        <b/>
        <sz val="16"/>
        <color rgb="FF000000"/>
        <rFont val="方正仿宋简体"/>
        <charset val="134"/>
      </rPr>
      <t>总规模：</t>
    </r>
    <r>
      <rPr>
        <sz val="16"/>
        <color rgb="FF000000"/>
        <rFont val="Times New Roman"/>
        <charset val="134"/>
      </rPr>
      <t>1000</t>
    </r>
    <r>
      <rPr>
        <sz val="16"/>
        <color rgb="FF000000"/>
        <rFont val="方正仿宋简体"/>
        <charset val="134"/>
      </rPr>
      <t>平方米；</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在色力布亚镇阿勒台开斯克（</t>
    </r>
    <r>
      <rPr>
        <sz val="16"/>
        <color rgb="FF000000"/>
        <rFont val="Times New Roman"/>
        <charset val="134"/>
      </rPr>
      <t>12</t>
    </r>
    <r>
      <rPr>
        <sz val="16"/>
        <color rgb="FF000000"/>
        <rFont val="方正仿宋简体"/>
        <charset val="134"/>
      </rPr>
      <t>）村蛋鸡养殖场续建</t>
    </r>
    <r>
      <rPr>
        <sz val="16"/>
        <color rgb="FF000000"/>
        <rFont val="Times New Roman"/>
        <charset val="134"/>
      </rPr>
      <t>1</t>
    </r>
    <r>
      <rPr>
        <sz val="16"/>
        <color rgb="FF000000"/>
        <rFont val="方正仿宋简体"/>
        <charset val="134"/>
      </rPr>
      <t>栋面积为</t>
    </r>
    <r>
      <rPr>
        <sz val="16"/>
        <color rgb="FF000000"/>
        <rFont val="Times New Roman"/>
        <charset val="134"/>
      </rPr>
      <t>1000</t>
    </r>
    <r>
      <rPr>
        <sz val="16"/>
        <color rgb="FF000000"/>
        <rFont val="方正仿宋简体"/>
        <charset val="134"/>
      </rPr>
      <t>平方米的现代化鸡舍，并配备鸡笼、风扇、有机肥加工等附属设备，项目建成后由本村合作社负责经营，将提高全镇鸡蛋供应能力，做到全年不间断供应，推动养禽业发展，带动饲养、鸡蛋销售等</t>
    </r>
    <r>
      <rPr>
        <sz val="16"/>
        <color rgb="FF000000"/>
        <rFont val="Times New Roman"/>
        <charset val="134"/>
      </rPr>
      <t>10</t>
    </r>
    <r>
      <rPr>
        <sz val="16"/>
        <color rgb="FF000000"/>
        <rFont val="方正仿宋简体"/>
        <charset val="134"/>
      </rPr>
      <t>余人就业，提高有机肥供应量。项目投产后，按照每年不低于投资额</t>
    </r>
    <r>
      <rPr>
        <sz val="16"/>
        <color rgb="FF000000"/>
        <rFont val="Times New Roman"/>
        <charset val="134"/>
      </rPr>
      <t>5%</t>
    </r>
    <r>
      <rPr>
        <sz val="16"/>
        <color rgb="FF000000"/>
        <rFont val="方正仿宋简体"/>
        <charset val="134"/>
      </rPr>
      <t>的承包费，用作村集体购买贫困户服务或救助无劳动力家庭。</t>
    </r>
    <r>
      <rPr>
        <b/>
        <sz val="16"/>
        <color rgb="FF000000"/>
        <rFont val="Times New Roman"/>
        <charset val="134"/>
      </rPr>
      <t xml:space="preserve">
</t>
    </r>
    <r>
      <rPr>
        <b/>
        <sz val="16"/>
        <color rgb="FF000000"/>
        <rFont val="方正仿宋简体"/>
        <charset val="134"/>
      </rPr>
      <t>使用年限</t>
    </r>
    <r>
      <rPr>
        <sz val="16"/>
        <color rgb="FF000000"/>
        <rFont val="方正仿宋简体"/>
        <charset val="134"/>
      </rPr>
      <t>：</t>
    </r>
    <r>
      <rPr>
        <sz val="16"/>
        <color rgb="FF000000"/>
        <rFont val="Times New Roman"/>
        <charset val="134"/>
      </rPr>
      <t>20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色力布亚镇阿勒台开斯克（</t>
    </r>
    <r>
      <rPr>
        <sz val="16"/>
        <color rgb="FF000000"/>
        <rFont val="Times New Roman"/>
        <charset val="134"/>
      </rPr>
      <t>12</t>
    </r>
    <r>
      <rPr>
        <sz val="16"/>
        <color rgb="FF000000"/>
        <rFont val="方正仿宋简体"/>
        <charset val="134"/>
      </rPr>
      <t>）村</t>
    </r>
  </si>
  <si>
    <t>发展家禽养殖，通过合作社加贫困户的形式，带动70户贫困户促进增收，资产到村、受益到户。</t>
  </si>
  <si>
    <r>
      <rPr>
        <b/>
        <sz val="12"/>
        <color rgb="FF000000"/>
        <rFont val="方正仿宋简体"/>
        <charset val="134"/>
      </rPr>
      <t>总投资：</t>
    </r>
    <r>
      <rPr>
        <b/>
        <sz val="12"/>
        <color rgb="FF000000"/>
        <rFont val="Times New Roman"/>
        <charset val="134"/>
      </rPr>
      <t>3872.4</t>
    </r>
    <r>
      <rPr>
        <b/>
        <sz val="12"/>
        <color rgb="FF000000"/>
        <rFont val="方正仿宋简体"/>
        <charset val="134"/>
      </rPr>
      <t>万元</t>
    </r>
    <r>
      <rPr>
        <b/>
        <sz val="12"/>
        <color rgb="FF000000"/>
        <rFont val="Times New Roman"/>
        <charset val="134"/>
      </rPr>
      <t>;</t>
    </r>
    <r>
      <rPr>
        <b/>
        <sz val="12"/>
        <color rgb="FF000000"/>
        <rFont val="方正仿宋简体"/>
        <charset val="134"/>
      </rPr>
      <t>总规模：</t>
    </r>
    <r>
      <rPr>
        <b/>
        <sz val="12"/>
        <color rgb="FF000000"/>
        <rFont val="Times New Roman"/>
        <charset val="134"/>
      </rPr>
      <t>8</t>
    </r>
    <r>
      <rPr>
        <b/>
        <sz val="12"/>
        <color rgb="FF000000"/>
        <rFont val="方正仿宋简体"/>
        <charset val="134"/>
      </rPr>
      <t>座</t>
    </r>
    <r>
      <rPr>
        <b/>
        <sz val="12"/>
        <color rgb="FF000000"/>
        <rFont val="Times New Roman"/>
        <charset val="134"/>
      </rPr>
      <t xml:space="preserve"> </t>
    </r>
    <r>
      <rPr>
        <b/>
        <sz val="12"/>
        <color rgb="FF000000"/>
        <rFont val="方正仿宋简体"/>
        <charset val="134"/>
      </rPr>
      <t>；</t>
    </r>
    <r>
      <rPr>
        <b/>
        <sz val="12"/>
        <color rgb="FF000000"/>
        <rFont val="Times New Roman"/>
        <charset val="134"/>
      </rPr>
      <t xml:space="preserve">
</t>
    </r>
    <r>
      <rPr>
        <b/>
        <sz val="12"/>
        <color rgb="FF000000"/>
        <rFont val="方正仿宋简体"/>
        <charset val="134"/>
      </rPr>
      <t>建设内容：</t>
    </r>
    <r>
      <rPr>
        <sz val="12"/>
        <color rgb="FF000000"/>
        <rFont val="Times New Roman"/>
        <charset val="134"/>
      </rPr>
      <t>1.</t>
    </r>
    <r>
      <rPr>
        <sz val="12"/>
        <color rgb="FF000000"/>
        <rFont val="方正仿宋简体"/>
        <charset val="134"/>
      </rPr>
      <t>投资</t>
    </r>
    <r>
      <rPr>
        <sz val="12"/>
        <color rgb="FF000000"/>
        <rFont val="Times New Roman"/>
        <charset val="134"/>
      </rPr>
      <t>350</t>
    </r>
    <r>
      <rPr>
        <sz val="12"/>
        <color rgb="FF000000"/>
        <rFont val="方正仿宋简体"/>
        <charset val="134"/>
      </rPr>
      <t>万元，在阿瓦提镇阔什吾斯塘（</t>
    </r>
    <r>
      <rPr>
        <sz val="12"/>
        <color rgb="FF000000"/>
        <rFont val="Times New Roman"/>
        <charset val="134"/>
      </rPr>
      <t>10</t>
    </r>
    <r>
      <rPr>
        <sz val="12"/>
        <color rgb="FF000000"/>
        <rFont val="方正仿宋简体"/>
        <charset val="134"/>
      </rPr>
      <t>）村新建一座朝天椒加工厂。建设用地</t>
    </r>
    <r>
      <rPr>
        <sz val="12"/>
        <color rgb="FF000000"/>
        <rFont val="Times New Roman"/>
        <charset val="134"/>
      </rPr>
      <t>20</t>
    </r>
    <r>
      <rPr>
        <sz val="12"/>
        <color rgb="FF000000"/>
        <rFont val="方正仿宋简体"/>
        <charset val="134"/>
      </rPr>
      <t>亩，厂房面积</t>
    </r>
    <r>
      <rPr>
        <sz val="12"/>
        <color rgb="FF000000"/>
        <rFont val="Times New Roman"/>
        <charset val="134"/>
      </rPr>
      <t>1000</t>
    </r>
    <r>
      <rPr>
        <sz val="12"/>
        <color rgb="FF000000"/>
        <rFont val="方正仿宋简体"/>
        <charset val="134"/>
      </rPr>
      <t>方米；购买加工设备（收割机</t>
    </r>
    <r>
      <rPr>
        <sz val="12"/>
        <color rgb="FF000000"/>
        <rFont val="Times New Roman"/>
        <charset val="134"/>
      </rPr>
      <t>10</t>
    </r>
    <r>
      <rPr>
        <sz val="12"/>
        <color rgb="FF000000"/>
        <rFont val="方正仿宋简体"/>
        <charset val="134"/>
      </rPr>
      <t>台，清洗、烘干、筛选一体机</t>
    </r>
    <r>
      <rPr>
        <sz val="12"/>
        <color rgb="FF000000"/>
        <rFont val="Times New Roman"/>
        <charset val="134"/>
      </rPr>
      <t>1</t>
    </r>
    <r>
      <rPr>
        <sz val="12"/>
        <color rgb="FF000000"/>
        <rFont val="方正仿宋简体"/>
        <charset val="134"/>
      </rPr>
      <t>套，育苗机</t>
    </r>
    <r>
      <rPr>
        <sz val="12"/>
        <color rgb="FF000000"/>
        <rFont val="Times New Roman"/>
        <charset val="134"/>
      </rPr>
      <t>1</t>
    </r>
    <r>
      <rPr>
        <sz val="12"/>
        <color rgb="FF000000"/>
        <rFont val="方正仿宋简体"/>
        <charset val="134"/>
      </rPr>
      <t>台）。</t>
    </r>
    <r>
      <rPr>
        <sz val="12"/>
        <color rgb="FF000000"/>
        <rFont val="Times New Roman"/>
        <charset val="134"/>
      </rPr>
      <t xml:space="preserve">
2.</t>
    </r>
    <r>
      <rPr>
        <sz val="12"/>
        <color rgb="FF000000"/>
        <rFont val="方正仿宋简体"/>
        <charset val="134"/>
      </rPr>
      <t>投资990万元，在多来提巴格乡新建一座朝天椒加工厂，厂房面积</t>
    </r>
    <r>
      <rPr>
        <sz val="12"/>
        <color rgb="FF000000"/>
        <rFont val="Times New Roman"/>
        <charset val="134"/>
      </rPr>
      <t>5000</t>
    </r>
    <r>
      <rPr>
        <sz val="12"/>
        <color rgb="FF000000"/>
        <rFont val="方正仿宋简体"/>
        <charset val="134"/>
      </rPr>
      <t>平方米。并配套水、电、消防等相关设施建设。。</t>
    </r>
    <r>
      <rPr>
        <sz val="12"/>
        <color rgb="FF000000"/>
        <rFont val="Times New Roman"/>
        <charset val="134"/>
      </rPr>
      <t xml:space="preserve">
3.</t>
    </r>
    <r>
      <rPr>
        <sz val="12"/>
        <color rgb="FF000000"/>
        <rFont val="方正仿宋简体"/>
        <charset val="134"/>
      </rPr>
      <t>投资</t>
    </r>
    <r>
      <rPr>
        <sz val="12"/>
        <color rgb="FF000000"/>
        <rFont val="Times New Roman"/>
        <charset val="134"/>
      </rPr>
      <t>447</t>
    </r>
    <r>
      <rPr>
        <sz val="12"/>
        <color rgb="FF000000"/>
        <rFont val="方正仿宋简体"/>
        <charset val="134"/>
      </rPr>
      <t>万元，在阿纳库勒乡建设板栗南瓜加工厂</t>
    </r>
    <r>
      <rPr>
        <sz val="12"/>
        <color rgb="FF000000"/>
        <rFont val="Times New Roman"/>
        <charset val="134"/>
      </rPr>
      <t>1</t>
    </r>
    <r>
      <rPr>
        <sz val="12"/>
        <color rgb="FF000000"/>
        <rFont val="方正仿宋简体"/>
        <charset val="134"/>
      </rPr>
      <t>座，主要建设内容：</t>
    </r>
    <r>
      <rPr>
        <sz val="12"/>
        <color rgb="FF000000"/>
        <rFont val="宋体"/>
        <charset val="134"/>
      </rPr>
      <t>①</t>
    </r>
    <r>
      <rPr>
        <sz val="12"/>
        <color rgb="FF000000"/>
        <rFont val="方正仿宋简体"/>
        <charset val="134"/>
      </rPr>
      <t>投资</t>
    </r>
    <r>
      <rPr>
        <sz val="12"/>
        <color rgb="FF000000"/>
        <rFont val="Times New Roman"/>
        <charset val="134"/>
      </rPr>
      <t>377</t>
    </r>
    <r>
      <rPr>
        <sz val="12"/>
        <color rgb="FF000000"/>
        <rFont val="方正仿宋简体"/>
        <charset val="134"/>
      </rPr>
      <t>万元，购置流水线加工设备，主要包括</t>
    </r>
    <r>
      <rPr>
        <sz val="12"/>
        <color rgb="FF000000"/>
        <rFont val="Times New Roman"/>
        <charset val="134"/>
      </rPr>
      <t>U</t>
    </r>
    <r>
      <rPr>
        <sz val="12"/>
        <color rgb="FF000000"/>
        <rFont val="方正仿宋简体"/>
        <charset val="134"/>
      </rPr>
      <t>型去皮清洗机</t>
    </r>
    <r>
      <rPr>
        <sz val="12"/>
        <color rgb="FF000000"/>
        <rFont val="Times New Roman"/>
        <charset val="134"/>
      </rPr>
      <t xml:space="preserve"> </t>
    </r>
    <r>
      <rPr>
        <sz val="12"/>
        <color rgb="FF000000"/>
        <rFont val="方正仿宋简体"/>
        <charset val="134"/>
      </rPr>
      <t>输送机、</t>
    </r>
    <r>
      <rPr>
        <sz val="12"/>
        <color rgb="FF000000"/>
        <rFont val="Times New Roman"/>
        <charset val="134"/>
      </rPr>
      <t xml:space="preserve"> </t>
    </r>
    <r>
      <rPr>
        <sz val="12"/>
        <color rgb="FF000000"/>
        <rFont val="方正仿宋简体"/>
        <charset val="134"/>
      </rPr>
      <t>双头南瓜去皮机、人工去籽输送机、标准工作台、多功能切菜机、提升输送机、气泡清洗机、高温漂烫机、冷却机（含冷水机组）、</t>
    </r>
    <r>
      <rPr>
        <sz val="12"/>
        <color rgb="FF000000"/>
        <rFont val="Times New Roman"/>
        <charset val="134"/>
      </rPr>
      <t xml:space="preserve"> </t>
    </r>
    <r>
      <rPr>
        <sz val="12"/>
        <color rgb="FF000000"/>
        <rFont val="方正仿宋简体"/>
        <charset val="134"/>
      </rPr>
      <t>分冷沥水机、提升输送机、摇摆布料机、单层蒸汽烘干机、整理输送机、提升机、万能粉碎机、粉末颗粒自动包装机、全自动双层水浴杀菌锅、</t>
    </r>
    <r>
      <rPr>
        <sz val="12"/>
        <color rgb="FF000000"/>
        <rFont val="Times New Roman"/>
        <charset val="134"/>
      </rPr>
      <t xml:space="preserve"> 6</t>
    </r>
    <r>
      <rPr>
        <sz val="12"/>
        <color rgb="FF000000"/>
        <rFont val="方正仿宋简体"/>
        <charset val="134"/>
      </rPr>
      <t>吨生物质燃烧机锅炉等；</t>
    </r>
    <r>
      <rPr>
        <sz val="12"/>
        <color rgb="FF000000"/>
        <rFont val="宋体"/>
        <charset val="134"/>
      </rPr>
      <t>②</t>
    </r>
    <r>
      <rPr>
        <sz val="12"/>
        <color rgb="FF000000"/>
        <rFont val="方正仿宋简体"/>
        <charset val="134"/>
      </rPr>
      <t>投资</t>
    </r>
    <r>
      <rPr>
        <sz val="12"/>
        <color rgb="FF000000"/>
        <rFont val="Times New Roman"/>
        <charset val="134"/>
      </rPr>
      <t>70</t>
    </r>
    <r>
      <rPr>
        <sz val="12"/>
        <color rgb="FF000000"/>
        <rFont val="方正仿宋简体"/>
        <charset val="134"/>
      </rPr>
      <t>万元，安装</t>
    </r>
    <r>
      <rPr>
        <sz val="12"/>
        <color rgb="FF000000"/>
        <rFont val="Times New Roman"/>
        <charset val="134"/>
      </rPr>
      <t>630</t>
    </r>
    <r>
      <rPr>
        <sz val="12"/>
        <color rgb="FF000000"/>
        <rFont val="方正仿宋简体"/>
        <charset val="134"/>
      </rPr>
      <t>变压器</t>
    </r>
    <r>
      <rPr>
        <sz val="12"/>
        <color rgb="FF000000"/>
        <rFont val="Times New Roman"/>
        <charset val="134"/>
      </rPr>
      <t>1</t>
    </r>
    <r>
      <rPr>
        <sz val="12"/>
        <color rgb="FF000000"/>
        <rFont val="方正仿宋简体"/>
        <charset val="134"/>
      </rPr>
      <t>台，</t>
    </r>
    <r>
      <rPr>
        <sz val="12"/>
        <color rgb="FF000000"/>
        <rFont val="Times New Roman"/>
        <charset val="134"/>
      </rPr>
      <t xml:space="preserve"> </t>
    </r>
    <r>
      <rPr>
        <sz val="12"/>
        <color rgb="FF000000"/>
        <rFont val="方正仿宋简体"/>
        <charset val="134"/>
      </rPr>
      <t>包括配电室、电缆线等相关配套。</t>
    </r>
    <r>
      <rPr>
        <sz val="12"/>
        <color rgb="FF000000"/>
        <rFont val="Times New Roman"/>
        <charset val="134"/>
      </rPr>
      <t xml:space="preserve">
4.</t>
    </r>
    <r>
      <rPr>
        <sz val="12"/>
        <color rgb="FF000000"/>
        <rFont val="方正仿宋简体"/>
        <charset val="134"/>
      </rPr>
      <t>投资</t>
    </r>
    <r>
      <rPr>
        <sz val="12"/>
        <color rgb="FF000000"/>
        <rFont val="Times New Roman"/>
        <charset val="134"/>
      </rPr>
      <t>68</t>
    </r>
    <r>
      <rPr>
        <sz val="12"/>
        <color rgb="FF000000"/>
        <rFont val="方正仿宋简体"/>
        <charset val="134"/>
      </rPr>
      <t>万元，在阿纳库勒乡昆其买里（</t>
    </r>
    <r>
      <rPr>
        <sz val="12"/>
        <color rgb="FF000000"/>
        <rFont val="Times New Roman"/>
        <charset val="134"/>
      </rPr>
      <t>11</t>
    </r>
    <r>
      <rPr>
        <sz val="12"/>
        <color rgb="FF000000"/>
        <rFont val="方正仿宋简体"/>
        <charset val="134"/>
      </rPr>
      <t>）村建设手工土酸奶厂</t>
    </r>
    <r>
      <rPr>
        <sz val="12"/>
        <color rgb="FF000000"/>
        <rFont val="Times New Roman"/>
        <charset val="134"/>
      </rPr>
      <t>1</t>
    </r>
    <r>
      <rPr>
        <sz val="12"/>
        <color rgb="FF000000"/>
        <rFont val="方正仿宋简体"/>
        <charset val="134"/>
      </rPr>
      <t>座，主要建设内容：①在昆其买里（</t>
    </r>
    <r>
      <rPr>
        <sz val="12"/>
        <color rgb="FF000000"/>
        <rFont val="Times New Roman"/>
        <charset val="134"/>
      </rPr>
      <t>11</t>
    </r>
    <r>
      <rPr>
        <sz val="12"/>
        <color rgb="FF000000"/>
        <rFont val="方正仿宋简体"/>
        <charset val="134"/>
      </rPr>
      <t>）村</t>
    </r>
    <r>
      <rPr>
        <sz val="12"/>
        <color rgb="FF000000"/>
        <rFont val="Times New Roman"/>
        <charset val="134"/>
      </rPr>
      <t>1</t>
    </r>
    <r>
      <rPr>
        <sz val="12"/>
        <color rgb="FF000000"/>
        <rFont val="方正仿宋简体"/>
        <charset val="134"/>
      </rPr>
      <t>小队建设建设酸奶操作间和储藏间，面积约</t>
    </r>
    <r>
      <rPr>
        <sz val="12"/>
        <color rgb="FF000000"/>
        <rFont val="Times New Roman"/>
        <charset val="134"/>
      </rPr>
      <t>350</t>
    </r>
    <r>
      <rPr>
        <sz val="12"/>
        <color rgb="FF000000"/>
        <rFont val="方正仿宋简体"/>
        <charset val="134"/>
      </rPr>
      <t>平米，每平米预计</t>
    </r>
    <r>
      <rPr>
        <sz val="12"/>
        <color rgb="FF000000"/>
        <rFont val="Times New Roman"/>
        <charset val="134"/>
      </rPr>
      <t>1300</t>
    </r>
    <r>
      <rPr>
        <sz val="12"/>
        <color rgb="FF000000"/>
        <rFont val="方正仿宋简体"/>
        <charset val="134"/>
      </rPr>
      <t>元，合计</t>
    </r>
    <r>
      <rPr>
        <sz val="12"/>
        <color rgb="FF000000"/>
        <rFont val="Times New Roman"/>
        <charset val="134"/>
      </rPr>
      <t>45.5</t>
    </r>
    <r>
      <rPr>
        <sz val="12"/>
        <color rgb="FF000000"/>
        <rFont val="方正仿宋简体"/>
        <charset val="134"/>
      </rPr>
      <t>万元；②配套酸奶制作的机器设备以及消毒、包装设备，投资约</t>
    </r>
    <r>
      <rPr>
        <sz val="12"/>
        <color rgb="FF000000"/>
        <rFont val="Times New Roman"/>
        <charset val="134"/>
      </rPr>
      <t>20</t>
    </r>
    <r>
      <rPr>
        <sz val="12"/>
        <color rgb="FF000000"/>
        <rFont val="方正仿宋简体"/>
        <charset val="134"/>
      </rPr>
      <t>万元；③配备电动运输车辆</t>
    </r>
    <r>
      <rPr>
        <sz val="12"/>
        <color rgb="FF000000"/>
        <rFont val="Times New Roman"/>
        <charset val="134"/>
      </rPr>
      <t>3</t>
    </r>
    <r>
      <rPr>
        <sz val="12"/>
        <color rgb="FF000000"/>
        <rFont val="方正仿宋简体"/>
        <charset val="134"/>
      </rPr>
      <t>辆，合计</t>
    </r>
    <r>
      <rPr>
        <sz val="12"/>
        <color rgb="FF000000"/>
        <rFont val="Times New Roman"/>
        <charset val="134"/>
      </rPr>
      <t>2.5</t>
    </r>
    <r>
      <rPr>
        <sz val="12"/>
        <color rgb="FF000000"/>
        <rFont val="方正仿宋简体"/>
        <charset val="134"/>
      </rPr>
      <t>万元。</t>
    </r>
    <r>
      <rPr>
        <sz val="12"/>
        <color rgb="FF000000"/>
        <rFont val="Times New Roman"/>
        <charset val="134"/>
      </rPr>
      <t xml:space="preserve">
5.</t>
    </r>
    <r>
      <rPr>
        <sz val="12"/>
        <color rgb="FF000000"/>
        <rFont val="方正仿宋简体"/>
        <charset val="134"/>
      </rPr>
      <t>投资</t>
    </r>
    <r>
      <rPr>
        <sz val="12"/>
        <color rgb="FF000000"/>
        <rFont val="Times New Roman"/>
        <charset val="134"/>
      </rPr>
      <t>400</t>
    </r>
    <r>
      <rPr>
        <sz val="12"/>
        <color rgb="FF000000"/>
        <rFont val="方正仿宋简体"/>
        <charset val="134"/>
      </rPr>
      <t>万元，为色力布亚镇拜什吐普（</t>
    </r>
    <r>
      <rPr>
        <sz val="12"/>
        <color rgb="FF000000"/>
        <rFont val="Times New Roman"/>
        <charset val="134"/>
      </rPr>
      <t>15</t>
    </r>
    <r>
      <rPr>
        <sz val="12"/>
        <color rgb="FF000000"/>
        <rFont val="方正仿宋简体"/>
        <charset val="134"/>
      </rPr>
      <t>）村新建一座</t>
    </r>
    <r>
      <rPr>
        <sz val="12"/>
        <color rgb="FF000000"/>
        <rFont val="Times New Roman"/>
        <charset val="134"/>
      </rPr>
      <t>600</t>
    </r>
    <r>
      <rPr>
        <sz val="12"/>
        <color rgb="FF000000"/>
        <rFont val="方正仿宋简体"/>
        <charset val="134"/>
      </rPr>
      <t>平方米的奶制品加工厂（包括酸奶加工区、鲜奶加工区、冰激凌加工区及生活区）及</t>
    </r>
    <r>
      <rPr>
        <sz val="12"/>
        <color rgb="FF000000"/>
        <rFont val="Times New Roman"/>
        <charset val="134"/>
      </rPr>
      <t>300</t>
    </r>
    <r>
      <rPr>
        <sz val="12"/>
        <color rgb="FF000000"/>
        <rFont val="方正仿宋简体"/>
        <charset val="134"/>
      </rPr>
      <t>平方米的商铺（仓库），安装</t>
    </r>
    <r>
      <rPr>
        <sz val="12"/>
        <color rgb="FF000000"/>
        <rFont val="Times New Roman"/>
        <charset val="134"/>
      </rPr>
      <t>250kv</t>
    </r>
    <r>
      <rPr>
        <sz val="12"/>
        <color rgb="FF000000"/>
        <rFont val="方正仿宋简体"/>
        <charset val="134"/>
      </rPr>
      <t>厢式变压器</t>
    </r>
    <r>
      <rPr>
        <sz val="12"/>
        <color rgb="FF000000"/>
        <rFont val="Times New Roman"/>
        <charset val="134"/>
      </rPr>
      <t>1</t>
    </r>
    <r>
      <rPr>
        <sz val="12"/>
        <color rgb="FF000000"/>
        <rFont val="方正仿宋简体"/>
        <charset val="134"/>
      </rPr>
      <t>台，投资</t>
    </r>
    <r>
      <rPr>
        <sz val="12"/>
        <color rgb="FF000000"/>
        <rFont val="Times New Roman"/>
        <charset val="134"/>
      </rPr>
      <t>50</t>
    </r>
    <r>
      <rPr>
        <sz val="12"/>
        <color rgb="FF000000"/>
        <rFont val="方正仿宋简体"/>
        <charset val="134"/>
      </rPr>
      <t>万元。</t>
    </r>
    <r>
      <rPr>
        <sz val="12"/>
        <color rgb="FF000000"/>
        <rFont val="Times New Roman"/>
        <charset val="134"/>
      </rPr>
      <t xml:space="preserve">
6.</t>
    </r>
    <r>
      <rPr>
        <sz val="12"/>
        <color rgb="FF000000"/>
        <rFont val="方正仿宋简体"/>
        <charset val="134"/>
      </rPr>
      <t>投资</t>
    </r>
    <r>
      <rPr>
        <sz val="12"/>
        <color rgb="FF000000"/>
        <rFont val="Times New Roman"/>
        <charset val="134"/>
      </rPr>
      <t>370</t>
    </r>
    <r>
      <rPr>
        <sz val="12"/>
        <color rgb="FF000000"/>
        <rFont val="方正仿宋简体"/>
        <charset val="134"/>
      </rPr>
      <t>万元，在阿纳库勒乡开勒坪博孜（</t>
    </r>
    <r>
      <rPr>
        <sz val="12"/>
        <color rgb="FF000000"/>
        <rFont val="Times New Roman"/>
        <charset val="134"/>
      </rPr>
      <t>12</t>
    </r>
    <r>
      <rPr>
        <sz val="12"/>
        <color rgb="FF000000"/>
        <rFont val="方正仿宋简体"/>
        <charset val="134"/>
      </rPr>
      <t>）村新建卡瓦斯加工厂，主要是加工卡瓦斯饮料在巴楚县及周边县市进行销售。建设内容：①建设操作间</t>
    </r>
    <r>
      <rPr>
        <sz val="12"/>
        <color rgb="FF000000"/>
        <rFont val="Times New Roman"/>
        <charset val="134"/>
      </rPr>
      <t>500</t>
    </r>
    <r>
      <rPr>
        <sz val="12"/>
        <color rgb="FF000000"/>
        <rFont val="宋体"/>
        <charset val="134"/>
      </rPr>
      <t>㎡</t>
    </r>
    <r>
      <rPr>
        <sz val="12"/>
        <color rgb="FF000000"/>
        <rFont val="方正仿宋简体"/>
        <charset val="134"/>
      </rPr>
      <t>，每平方</t>
    </r>
    <r>
      <rPr>
        <sz val="12"/>
        <color rgb="FF000000"/>
        <rFont val="Times New Roman"/>
        <charset val="134"/>
      </rPr>
      <t>1300</t>
    </r>
    <r>
      <rPr>
        <sz val="12"/>
        <color rgb="FF000000"/>
        <rFont val="方正仿宋简体"/>
        <charset val="134"/>
      </rPr>
      <t>元，投资</t>
    </r>
    <r>
      <rPr>
        <sz val="12"/>
        <color rgb="FF000000"/>
        <rFont val="Times New Roman"/>
        <charset val="134"/>
      </rPr>
      <t>65</t>
    </r>
    <r>
      <rPr>
        <sz val="12"/>
        <color rgb="FF000000"/>
        <rFont val="方正仿宋简体"/>
        <charset val="134"/>
      </rPr>
      <t>万；②操作间内配备水处理系统、煮料、预发酵、调配系统、二次发酵、冷却系统、罐装、</t>
    </r>
    <r>
      <rPr>
        <sz val="12"/>
        <color rgb="FF000000"/>
        <rFont val="Times New Roman"/>
        <charset val="134"/>
      </rPr>
      <t>CIP</t>
    </r>
    <r>
      <rPr>
        <sz val="12"/>
        <color rgb="FF000000"/>
        <rFont val="方正仿宋简体"/>
        <charset val="134"/>
      </rPr>
      <t>清洗等设备，投资</t>
    </r>
    <r>
      <rPr>
        <sz val="12"/>
        <color rgb="FF000000"/>
        <rFont val="Times New Roman"/>
        <charset val="134"/>
      </rPr>
      <t>100</t>
    </r>
    <r>
      <rPr>
        <sz val="12"/>
        <color rgb="FF000000"/>
        <rFont val="方正仿宋简体"/>
        <charset val="134"/>
      </rPr>
      <t>万元；③车间净化系统建设包括照明、净化通风管道、自流平，投资</t>
    </r>
    <r>
      <rPr>
        <sz val="12"/>
        <color rgb="FF000000"/>
        <rFont val="Times New Roman"/>
        <charset val="134"/>
      </rPr>
      <t>40</t>
    </r>
    <r>
      <rPr>
        <sz val="12"/>
        <color rgb="FF000000"/>
        <rFont val="方正仿宋简体"/>
        <charset val="134"/>
      </rPr>
      <t>万元；④建设</t>
    </r>
    <r>
      <rPr>
        <sz val="12"/>
        <color rgb="FF000000"/>
        <rFont val="Times New Roman"/>
        <charset val="134"/>
      </rPr>
      <t>600m³</t>
    </r>
    <r>
      <rPr>
        <sz val="12"/>
        <color rgb="FF000000"/>
        <rFont val="方正仿宋简体"/>
        <charset val="134"/>
      </rPr>
      <t>保鲜库</t>
    </r>
    <r>
      <rPr>
        <sz val="12"/>
        <color rgb="FF000000"/>
        <rFont val="Times New Roman"/>
        <charset val="134"/>
      </rPr>
      <t>1</t>
    </r>
    <r>
      <rPr>
        <sz val="12"/>
        <color rgb="FF000000"/>
        <rFont val="方正仿宋简体"/>
        <charset val="134"/>
      </rPr>
      <t>座，存放销售产品及制作原料，投资</t>
    </r>
    <r>
      <rPr>
        <sz val="12"/>
        <color rgb="FF000000"/>
        <rFont val="Times New Roman"/>
        <charset val="134"/>
      </rPr>
      <t>65</t>
    </r>
    <r>
      <rPr>
        <sz val="12"/>
        <color rgb="FF000000"/>
        <rFont val="方正仿宋简体"/>
        <charset val="134"/>
      </rPr>
      <t>万元；⑤建设污水处理池，并配备相关处理设备，投资</t>
    </r>
    <r>
      <rPr>
        <sz val="12"/>
        <color rgb="FF000000"/>
        <rFont val="Times New Roman"/>
        <charset val="134"/>
      </rPr>
      <t>60</t>
    </r>
    <r>
      <rPr>
        <sz val="12"/>
        <color rgb="FF000000"/>
        <rFont val="方正仿宋简体"/>
        <charset val="134"/>
      </rPr>
      <t>万元；⑥购置冷藏配送车</t>
    </r>
    <r>
      <rPr>
        <sz val="12"/>
        <color rgb="FF000000"/>
        <rFont val="Times New Roman"/>
        <charset val="134"/>
      </rPr>
      <t>2</t>
    </r>
    <r>
      <rPr>
        <sz val="12"/>
        <color rgb="FF000000"/>
        <rFont val="方正仿宋简体"/>
        <charset val="134"/>
      </rPr>
      <t>辆，投资</t>
    </r>
    <r>
      <rPr>
        <sz val="12"/>
        <color rgb="FF000000"/>
        <rFont val="Times New Roman"/>
        <charset val="134"/>
      </rPr>
      <t>40</t>
    </r>
    <r>
      <rPr>
        <sz val="12"/>
        <color rgb="FF000000"/>
        <rFont val="方正仿宋简体"/>
        <charset val="134"/>
      </rPr>
      <t>万元。</t>
    </r>
    <r>
      <rPr>
        <sz val="12"/>
        <color rgb="FF000000"/>
        <rFont val="Times New Roman"/>
        <charset val="134"/>
      </rPr>
      <t xml:space="preserve">
7.</t>
    </r>
    <r>
      <rPr>
        <sz val="12"/>
        <color rgb="FF000000"/>
        <rFont val="方正仿宋简体"/>
        <charset val="134"/>
      </rPr>
      <t>投资</t>
    </r>
    <r>
      <rPr>
        <sz val="12"/>
        <color rgb="FF000000"/>
        <rFont val="Times New Roman"/>
        <charset val="134"/>
      </rPr>
      <t>667.4</t>
    </r>
    <r>
      <rPr>
        <sz val="12"/>
        <color rgb="FF000000"/>
        <rFont val="方正仿宋简体"/>
        <charset val="134"/>
      </rPr>
      <t>万元，在阿克萨克马热勒乡阿克萨玛热勒（</t>
    </r>
    <r>
      <rPr>
        <sz val="12"/>
        <color rgb="FF000000"/>
        <rFont val="Times New Roman"/>
        <charset val="134"/>
      </rPr>
      <t>13</t>
    </r>
    <r>
      <rPr>
        <sz val="12"/>
        <color rgb="FF000000"/>
        <rFont val="方正仿宋简体"/>
        <charset val="134"/>
      </rPr>
      <t>）村建设艾草加工厂</t>
    </r>
    <r>
      <rPr>
        <sz val="12"/>
        <color rgb="FF000000"/>
        <rFont val="Times New Roman"/>
        <charset val="134"/>
      </rPr>
      <t>1</t>
    </r>
    <r>
      <rPr>
        <sz val="12"/>
        <color rgb="FF000000"/>
        <rFont val="方正仿宋简体"/>
        <charset val="134"/>
      </rPr>
      <t>座，占地</t>
    </r>
    <r>
      <rPr>
        <sz val="12"/>
        <color rgb="FF000000"/>
        <rFont val="Times New Roman"/>
        <charset val="134"/>
      </rPr>
      <t>10</t>
    </r>
    <r>
      <rPr>
        <sz val="12"/>
        <color rgb="FF000000"/>
        <rFont val="方正仿宋简体"/>
        <charset val="134"/>
      </rPr>
      <t>亩，年加工艾草</t>
    </r>
    <r>
      <rPr>
        <sz val="12"/>
        <color rgb="FF000000"/>
        <rFont val="Times New Roman"/>
        <charset val="134"/>
      </rPr>
      <t>5000</t>
    </r>
    <r>
      <rPr>
        <sz val="12"/>
        <color rgb="FF000000"/>
        <rFont val="方正仿宋简体"/>
        <charset val="134"/>
      </rPr>
      <t>吨。建设内容：①厂房</t>
    </r>
    <r>
      <rPr>
        <sz val="12"/>
        <color rgb="FF000000"/>
        <rFont val="Times New Roman"/>
        <charset val="134"/>
      </rPr>
      <t>800</t>
    </r>
    <r>
      <rPr>
        <sz val="12"/>
        <color rgb="FF000000"/>
        <rFont val="方正仿宋简体"/>
        <charset val="134"/>
      </rPr>
      <t>平方，每平方</t>
    </r>
    <r>
      <rPr>
        <sz val="12"/>
        <color rgb="FF000000"/>
        <rFont val="Times New Roman"/>
        <charset val="134"/>
      </rPr>
      <t>1200</t>
    </r>
    <r>
      <rPr>
        <sz val="12"/>
        <color rgb="FF000000"/>
        <rFont val="方正仿宋简体"/>
        <charset val="134"/>
      </rPr>
      <t>元，造价</t>
    </r>
    <r>
      <rPr>
        <sz val="12"/>
        <color rgb="FF000000"/>
        <rFont val="Times New Roman"/>
        <charset val="134"/>
      </rPr>
      <t>96</t>
    </r>
    <r>
      <rPr>
        <sz val="12"/>
        <color rgb="FF000000"/>
        <rFont val="方正仿宋简体"/>
        <charset val="134"/>
      </rPr>
      <t>万；②成品加工车间</t>
    </r>
    <r>
      <rPr>
        <sz val="12"/>
        <color rgb="FF000000"/>
        <rFont val="Times New Roman"/>
        <charset val="134"/>
      </rPr>
      <t>200</t>
    </r>
    <r>
      <rPr>
        <sz val="12"/>
        <color rgb="FF000000"/>
        <rFont val="方正仿宋简体"/>
        <charset val="134"/>
      </rPr>
      <t>平方，每平方</t>
    </r>
    <r>
      <rPr>
        <sz val="12"/>
        <color rgb="FF000000"/>
        <rFont val="Times New Roman"/>
        <charset val="134"/>
      </rPr>
      <t>1200</t>
    </r>
    <r>
      <rPr>
        <sz val="12"/>
        <color rgb="FF000000"/>
        <rFont val="方正仿宋简体"/>
        <charset val="134"/>
      </rPr>
      <t>元，造价</t>
    </r>
    <r>
      <rPr>
        <sz val="12"/>
        <color rgb="FF000000"/>
        <rFont val="Times New Roman"/>
        <charset val="134"/>
      </rPr>
      <t>24</t>
    </r>
    <r>
      <rPr>
        <sz val="12"/>
        <color rgb="FF000000"/>
        <rFont val="方正仿宋简体"/>
        <charset val="134"/>
      </rPr>
      <t>万；③仓储遮阳棚</t>
    </r>
    <r>
      <rPr>
        <sz val="12"/>
        <color rgb="FF000000"/>
        <rFont val="Times New Roman"/>
        <charset val="134"/>
      </rPr>
      <t>1000</t>
    </r>
    <r>
      <rPr>
        <sz val="12"/>
        <color rgb="FF000000"/>
        <rFont val="方正仿宋简体"/>
        <charset val="134"/>
      </rPr>
      <t>平方米，每平方</t>
    </r>
    <r>
      <rPr>
        <sz val="12"/>
        <color rgb="FF000000"/>
        <rFont val="Times New Roman"/>
        <charset val="134"/>
      </rPr>
      <t>600</t>
    </r>
    <r>
      <rPr>
        <sz val="12"/>
        <color rgb="FF000000"/>
        <rFont val="方正仿宋简体"/>
        <charset val="134"/>
      </rPr>
      <t>元，造价</t>
    </r>
    <r>
      <rPr>
        <sz val="12"/>
        <color rgb="FF000000"/>
        <rFont val="Times New Roman"/>
        <charset val="134"/>
      </rPr>
      <t>60</t>
    </r>
    <r>
      <rPr>
        <sz val="12"/>
        <color rgb="FF000000"/>
        <rFont val="方正仿宋简体"/>
        <charset val="134"/>
      </rPr>
      <t>万；④围墙</t>
    </r>
    <r>
      <rPr>
        <sz val="12"/>
        <color rgb="FF000000"/>
        <rFont val="Times New Roman"/>
        <charset val="134"/>
      </rPr>
      <t>240</t>
    </r>
    <r>
      <rPr>
        <sz val="12"/>
        <color rgb="FF000000"/>
        <rFont val="方正仿宋简体"/>
        <charset val="134"/>
      </rPr>
      <t>米，每米</t>
    </r>
    <r>
      <rPr>
        <sz val="12"/>
        <color rgb="FF000000"/>
        <rFont val="Times New Roman"/>
        <charset val="134"/>
      </rPr>
      <t>600</t>
    </r>
    <r>
      <rPr>
        <sz val="12"/>
        <color rgb="FF000000"/>
        <rFont val="方正仿宋简体"/>
        <charset val="134"/>
      </rPr>
      <t>元，造价</t>
    </r>
    <r>
      <rPr>
        <sz val="12"/>
        <color rgb="FF000000"/>
        <rFont val="Times New Roman"/>
        <charset val="134"/>
      </rPr>
      <t>14.4</t>
    </r>
    <r>
      <rPr>
        <sz val="12"/>
        <color rgb="FF000000"/>
        <rFont val="方正仿宋简体"/>
        <charset val="134"/>
      </rPr>
      <t>万；⑤场地硬化，造价</t>
    </r>
    <r>
      <rPr>
        <sz val="12"/>
        <color rgb="FF000000"/>
        <rFont val="Times New Roman"/>
        <charset val="134"/>
      </rPr>
      <t>80</t>
    </r>
    <r>
      <rPr>
        <sz val="12"/>
        <color rgb="FF000000"/>
        <rFont val="方正仿宋简体"/>
        <charset val="134"/>
      </rPr>
      <t>万；⑥办公室</t>
    </r>
    <r>
      <rPr>
        <sz val="12"/>
        <color rgb="FF000000"/>
        <rFont val="Times New Roman"/>
        <charset val="134"/>
      </rPr>
      <t>300</t>
    </r>
    <r>
      <rPr>
        <sz val="12"/>
        <color rgb="FF000000"/>
        <rFont val="方正仿宋简体"/>
        <charset val="134"/>
      </rPr>
      <t>平方米，每平方</t>
    </r>
    <r>
      <rPr>
        <sz val="12"/>
        <color rgb="FF000000"/>
        <rFont val="Times New Roman"/>
        <charset val="134"/>
      </rPr>
      <t>2000</t>
    </r>
    <r>
      <rPr>
        <sz val="12"/>
        <color rgb="FF000000"/>
        <rFont val="方正仿宋简体"/>
        <charset val="134"/>
      </rPr>
      <t>元，造价</t>
    </r>
    <r>
      <rPr>
        <sz val="12"/>
        <color rgb="FF000000"/>
        <rFont val="Times New Roman"/>
        <charset val="134"/>
      </rPr>
      <t>60</t>
    </r>
    <r>
      <rPr>
        <sz val="12"/>
        <color rgb="FF000000"/>
        <rFont val="方正仿宋简体"/>
        <charset val="134"/>
      </rPr>
      <t>万；⑦消防系统，</t>
    </r>
    <r>
      <rPr>
        <sz val="12"/>
        <color rgb="FF000000"/>
        <rFont val="Times New Roman"/>
        <charset val="134"/>
      </rPr>
      <t>80</t>
    </r>
    <r>
      <rPr>
        <sz val="12"/>
        <color rgb="FF000000"/>
        <rFont val="方正仿宋简体"/>
        <charset val="134"/>
      </rPr>
      <t>万元；⑧变压器</t>
    </r>
    <r>
      <rPr>
        <sz val="12"/>
        <color rgb="FF000000"/>
        <rFont val="Times New Roman"/>
        <charset val="134"/>
      </rPr>
      <t>40</t>
    </r>
    <r>
      <rPr>
        <sz val="12"/>
        <color rgb="FF000000"/>
        <rFont val="方正仿宋简体"/>
        <charset val="134"/>
      </rPr>
      <t>万，电力拉线</t>
    </r>
    <r>
      <rPr>
        <sz val="12"/>
        <color rgb="FF000000"/>
        <rFont val="Times New Roman"/>
        <charset val="134"/>
      </rPr>
      <t>60</t>
    </r>
    <r>
      <rPr>
        <sz val="12"/>
        <color rgb="FF000000"/>
        <rFont val="方正仿宋简体"/>
        <charset val="134"/>
      </rPr>
      <t>万；⑨设备</t>
    </r>
    <r>
      <rPr>
        <sz val="12"/>
        <color rgb="FF000000"/>
        <rFont val="Times New Roman"/>
        <charset val="134"/>
      </rPr>
      <t>153</t>
    </r>
    <r>
      <rPr>
        <sz val="12"/>
        <color rgb="FF000000"/>
        <rFont val="方正仿宋简体"/>
        <charset val="134"/>
      </rPr>
      <t>万。</t>
    </r>
    <r>
      <rPr>
        <sz val="12"/>
        <color rgb="FF000000"/>
        <rFont val="Times New Roman"/>
        <charset val="134"/>
      </rPr>
      <t xml:space="preserve">
8.</t>
    </r>
    <r>
      <rPr>
        <sz val="12"/>
        <color rgb="FF000000"/>
        <rFont val="方正仿宋简体"/>
        <charset val="134"/>
      </rPr>
      <t>投资</t>
    </r>
    <r>
      <rPr>
        <sz val="12"/>
        <color rgb="FF000000"/>
        <rFont val="Times New Roman"/>
        <charset val="134"/>
      </rPr>
      <t>650</t>
    </r>
    <r>
      <rPr>
        <sz val="12"/>
        <color rgb="FF000000"/>
        <rFont val="方正仿宋简体"/>
        <charset val="134"/>
      </rPr>
      <t>万元，为色力布亚镇乌巴产业园引入核桃油加工项目配套</t>
    </r>
    <r>
      <rPr>
        <sz val="12"/>
        <color rgb="FF000000"/>
        <rFont val="Times New Roman"/>
        <charset val="134"/>
      </rPr>
      <t>2000</t>
    </r>
    <r>
      <rPr>
        <sz val="12"/>
        <color rgb="FF000000"/>
        <rFont val="方正仿宋简体"/>
        <charset val="134"/>
      </rPr>
      <t>平方米保鲜库</t>
    </r>
    <r>
      <rPr>
        <sz val="12"/>
        <color rgb="FF000000"/>
        <rFont val="Times New Roman"/>
        <charset val="134"/>
      </rPr>
      <t>1</t>
    </r>
    <r>
      <rPr>
        <sz val="12"/>
        <color rgb="FF000000"/>
        <rFont val="方正仿宋简体"/>
        <charset val="134"/>
      </rPr>
      <t>座并配套相关制冷设备、供电等附属设施。</t>
    </r>
    <r>
      <rPr>
        <b/>
        <sz val="12"/>
        <color rgb="FF000000"/>
        <rFont val="Times New Roman"/>
        <charset val="134"/>
      </rPr>
      <t xml:space="preserve">
</t>
    </r>
    <r>
      <rPr>
        <b/>
        <sz val="12"/>
        <color rgb="FF000000"/>
        <rFont val="方正仿宋简体"/>
        <charset val="134"/>
      </rPr>
      <t>使用年限：</t>
    </r>
    <r>
      <rPr>
        <b/>
        <sz val="12"/>
        <color rgb="FF000000"/>
        <rFont val="Times New Roman"/>
        <charset val="134"/>
      </rPr>
      <t>20</t>
    </r>
    <r>
      <rPr>
        <b/>
        <sz val="12"/>
        <color rgb="FF000000"/>
        <rFont val="方正仿宋简体"/>
        <charset val="134"/>
      </rPr>
      <t>年</t>
    </r>
    <r>
      <rPr>
        <b/>
        <sz val="12"/>
        <color rgb="FF000000"/>
        <rFont val="Times New Roman"/>
        <charset val="134"/>
      </rPr>
      <t xml:space="preserve">
</t>
    </r>
    <r>
      <rPr>
        <b/>
        <sz val="12"/>
        <color rgb="FF000000"/>
        <rFont val="方正仿宋简体"/>
        <charset val="134"/>
      </rPr>
      <t>建设地点：</t>
    </r>
    <r>
      <rPr>
        <sz val="12"/>
        <color rgb="FF000000"/>
        <rFont val="方正仿宋简体"/>
        <charset val="134"/>
      </rPr>
      <t>阿瓦提镇、色力布亚镇、阿克萨克马热勒乡、阿纳库勒乡、多来提巴格乡</t>
    </r>
  </si>
  <si>
    <t>1.每年不低于8%资金收益，收益资金用于村级公益岗位和公益事业等。解决6户贫困户的就业，增加贫困户人均年收入800元以上。
2.资产归村集体所有，收益资金用于村级公益岗位和公益事业等。
3.按照每年不低于5%资金收益，大力发展工业经济，带动解决群众就业问题，预期可带动20户就业，年均人均预期增收2万元。
4.解决群众就业问题，年均人均预期增收2万元。
5.按照每年不低于投资额8%的比例缴纳承包费，用作村集体经济或对贫困户分红。
6.按照每年不低于5%资金收益，大力发展工业经济，带动解决群众就业问题，预期可带动20户就业，年均户均预期增收1万元以上。</t>
  </si>
  <si>
    <r>
      <rPr>
        <b/>
        <sz val="16"/>
        <color rgb="FF000000"/>
        <rFont val="方正仿宋简体"/>
        <charset val="134"/>
      </rPr>
      <t>总投资：</t>
    </r>
    <r>
      <rPr>
        <sz val="16"/>
        <color rgb="FF000000"/>
        <rFont val="Times New Roman"/>
        <charset val="134"/>
      </rPr>
      <t>15000</t>
    </r>
    <r>
      <rPr>
        <sz val="16"/>
        <color rgb="FF000000"/>
        <rFont val="方正仿宋简体"/>
        <charset val="134"/>
      </rPr>
      <t>万元；</t>
    </r>
    <r>
      <rPr>
        <b/>
        <sz val="16"/>
        <color rgb="FF000000"/>
        <rFont val="方正仿宋简体"/>
        <charset val="134"/>
      </rPr>
      <t>总规模：</t>
    </r>
    <r>
      <rPr>
        <sz val="16"/>
        <color rgb="FF000000"/>
        <rFont val="Times New Roman"/>
        <charset val="134"/>
      </rPr>
      <t>102240</t>
    </r>
    <r>
      <rPr>
        <sz val="16"/>
        <color rgb="FF000000"/>
        <rFont val="方正仿宋简体"/>
        <charset val="134"/>
      </rPr>
      <t>平方米；</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新建育肥中心一座。主要新建育肥羊舍</t>
    </r>
    <r>
      <rPr>
        <sz val="16"/>
        <color rgb="FF000000"/>
        <rFont val="Times New Roman"/>
        <charset val="134"/>
      </rPr>
      <t>71</t>
    </r>
    <r>
      <rPr>
        <sz val="16"/>
        <color rgb="FF000000"/>
        <rFont val="方正仿宋简体"/>
        <charset val="134"/>
      </rPr>
      <t>栋</t>
    </r>
    <r>
      <rPr>
        <sz val="16"/>
        <color rgb="FF000000"/>
        <rFont val="Times New Roman"/>
        <charset val="134"/>
      </rPr>
      <t>102240</t>
    </r>
    <r>
      <rPr>
        <sz val="16"/>
        <color rgb="FF000000"/>
        <rFont val="方正仿宋简体"/>
        <charset val="134"/>
      </rPr>
      <t>平方米，配套维修车间、精料棚、宿舍、</t>
    </r>
    <r>
      <rPr>
        <sz val="16"/>
        <color rgb="FF000000"/>
        <rFont val="Times New Roman"/>
        <charset val="134"/>
      </rPr>
      <t>TMR</t>
    </r>
    <r>
      <rPr>
        <sz val="16"/>
        <color rgb="FF000000"/>
        <rFont val="方正仿宋简体"/>
        <charset val="134"/>
      </rPr>
      <t>放置棚、消防水池以及化尸池等附属设施及采购生产配套设备一批。每年按照固定资产投资的</t>
    </r>
    <r>
      <rPr>
        <sz val="16"/>
        <color rgb="FF000000"/>
        <rFont val="Times New Roman"/>
        <charset val="134"/>
      </rPr>
      <t>5%</t>
    </r>
    <r>
      <rPr>
        <sz val="16"/>
        <color rgb="FF000000"/>
        <rFont val="方正仿宋简体"/>
        <charset val="134"/>
      </rPr>
      <t>进行受益，大力发展肉羊养殖，辐射带动群众在种植、养殖、加工、销售环节就业增收。</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30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琼库尔恰克乡阿克托格拉克（</t>
    </r>
    <r>
      <rPr>
        <sz val="16"/>
        <color rgb="FF000000"/>
        <rFont val="Times New Roman"/>
        <charset val="134"/>
      </rPr>
      <t>16</t>
    </r>
    <r>
      <rPr>
        <sz val="16"/>
        <color rgb="FF000000"/>
        <rFont val="方正仿宋简体"/>
        <charset val="134"/>
      </rPr>
      <t>）村</t>
    </r>
  </si>
  <si>
    <t>1.项目建成后可辐射带动带动6000名农户增收，年受益分红不低于5%，资产量化至村,收益资金进行二次分配开发公益性岗位，资产归村集体所有，收益资金形成村集体经济，用于购买贫困户服务。
2.债券资金投入部分为基础设施建设，主要推进畜牧产业发展。</t>
  </si>
  <si>
    <t>（色力布亚镇畜牧产业园区特色小镇建设项目）</t>
  </si>
  <si>
    <r>
      <rPr>
        <b/>
        <sz val="16"/>
        <color rgb="FF000000"/>
        <rFont val="方正仿宋简体"/>
        <charset val="134"/>
      </rPr>
      <t>总投资：</t>
    </r>
    <r>
      <rPr>
        <sz val="16"/>
        <color rgb="FF000000"/>
        <rFont val="Times New Roman"/>
        <charset val="134"/>
      </rPr>
      <t>9500</t>
    </r>
    <r>
      <rPr>
        <sz val="16"/>
        <color rgb="FF000000"/>
        <rFont val="方正仿宋简体"/>
        <charset val="134"/>
      </rPr>
      <t>万元</t>
    </r>
    <r>
      <rPr>
        <sz val="16"/>
        <color rgb="FF000000"/>
        <rFont val="Times New Roman"/>
        <charset val="134"/>
      </rPr>
      <t xml:space="preserve"> </t>
    </r>
    <r>
      <rPr>
        <b/>
        <sz val="16"/>
        <color rgb="FF000000"/>
        <rFont val="方正仿宋简体"/>
        <charset val="134"/>
      </rPr>
      <t>；总规模：</t>
    </r>
    <r>
      <rPr>
        <sz val="16"/>
        <color rgb="FF000000"/>
        <rFont val="Times New Roman"/>
        <charset val="134"/>
      </rPr>
      <t>36000</t>
    </r>
    <r>
      <rPr>
        <sz val="16"/>
        <color rgb="FF000000"/>
        <rFont val="方正仿宋简体"/>
        <charset val="134"/>
      </rPr>
      <t>平方米；</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新建</t>
    </r>
    <r>
      <rPr>
        <sz val="16"/>
        <color rgb="FF000000"/>
        <rFont val="Times New Roman"/>
        <charset val="134"/>
      </rPr>
      <t>5000</t>
    </r>
    <r>
      <rPr>
        <sz val="16"/>
        <color rgb="FF000000"/>
        <rFont val="方正仿宋简体"/>
        <charset val="134"/>
      </rPr>
      <t>头奶牛场一座，新建厂区</t>
    </r>
    <r>
      <rPr>
        <sz val="16"/>
        <color rgb="FF000000"/>
        <rFont val="Times New Roman"/>
        <charset val="134"/>
      </rPr>
      <t>36000</t>
    </r>
    <r>
      <rPr>
        <sz val="16"/>
        <color rgb="FF000000"/>
        <rFont val="方正仿宋简体"/>
        <charset val="134"/>
      </rPr>
      <t>平方米，以及青贮窖、饲草料棚、消毒室、值班室、配电室、办公室、宿舍等配套附属工程。配套采购</t>
    </r>
    <r>
      <rPr>
        <sz val="16"/>
        <color rgb="FF000000"/>
        <rFont val="Times New Roman"/>
        <charset val="134"/>
      </rPr>
      <t>80</t>
    </r>
    <r>
      <rPr>
        <sz val="16"/>
        <color rgb="FF000000"/>
        <rFont val="方正仿宋简体"/>
        <charset val="134"/>
      </rPr>
      <t>位转盘挤奶设备以及饲草料运输、加工等设备。</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30</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阿纳库勒乡园艺（</t>
    </r>
    <r>
      <rPr>
        <sz val="16"/>
        <color rgb="FF000000"/>
        <rFont val="Times New Roman"/>
        <charset val="134"/>
      </rPr>
      <t>15</t>
    </r>
    <r>
      <rPr>
        <sz val="16"/>
        <color rgb="FF000000"/>
        <rFont val="方正仿宋简体"/>
        <charset val="134"/>
      </rPr>
      <t>）村</t>
    </r>
  </si>
  <si>
    <t>1.带动贫困户就业，资产量化至村,收益资金进行二次分配开发公益性岗位，吸纳贫困户就业。项目建成后由运营企业统一经营，年受益分红不低于5%，受益资金用于脱贫攻坚。
2.债券资金投入部分为基础设施建设，主要带动贫困户发展畜牧养殖。</t>
  </si>
  <si>
    <r>
      <rPr>
        <b/>
        <sz val="16"/>
        <color rgb="FF000000"/>
        <rFont val="方正仿宋简体"/>
        <charset val="134"/>
      </rPr>
      <t>总投资：</t>
    </r>
    <r>
      <rPr>
        <sz val="16"/>
        <color rgb="FF000000"/>
        <rFont val="方正仿宋简体"/>
        <charset val="134"/>
      </rPr>
      <t>3103万元；</t>
    </r>
    <r>
      <rPr>
        <b/>
        <sz val="16"/>
        <color rgb="FF000000"/>
        <rFont val="方正仿宋简体"/>
        <charset val="134"/>
      </rPr>
      <t>总规模：</t>
    </r>
    <r>
      <rPr>
        <sz val="16"/>
        <color rgb="FF000000"/>
        <rFont val="方正仿宋简体"/>
        <charset val="134"/>
      </rPr>
      <t>7座；</t>
    </r>
    <r>
      <rPr>
        <b/>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395</t>
    </r>
    <r>
      <rPr>
        <sz val="16"/>
        <color rgb="FF000000"/>
        <rFont val="方正仿宋简体"/>
        <charset val="134"/>
      </rPr>
      <t>万元，在阿克萨克马热勒乡英也尔（</t>
    </r>
    <r>
      <rPr>
        <sz val="16"/>
        <color rgb="FF000000"/>
        <rFont val="Times New Roman"/>
        <charset val="134"/>
      </rPr>
      <t>18</t>
    </r>
    <r>
      <rPr>
        <sz val="16"/>
        <color rgb="FF000000"/>
        <rFont val="方正仿宋简体"/>
        <charset val="134"/>
      </rPr>
      <t>）村新建牲畜养殖小区，新建棚圈</t>
    </r>
    <r>
      <rPr>
        <sz val="16"/>
        <color rgb="FF000000"/>
        <rFont val="Times New Roman"/>
        <charset val="134"/>
      </rPr>
      <t>4</t>
    </r>
    <r>
      <rPr>
        <sz val="16"/>
        <color rgb="FF000000"/>
        <rFont val="方正仿宋简体"/>
        <charset val="134"/>
      </rPr>
      <t>座，每座</t>
    </r>
    <r>
      <rPr>
        <sz val="16"/>
        <color rgb="FF000000"/>
        <rFont val="Times New Roman"/>
        <charset val="134"/>
      </rPr>
      <t>940</t>
    </r>
    <r>
      <rPr>
        <sz val="16"/>
        <color rgb="FF000000"/>
        <rFont val="方正仿宋简体"/>
        <charset val="134"/>
      </rPr>
      <t>平方，并配套建设附属用房和相关粉碎机、撒料车等饲养设备。项目建成后可吸纳约</t>
    </r>
    <r>
      <rPr>
        <sz val="16"/>
        <color rgb="FF000000"/>
        <rFont val="Times New Roman"/>
        <charset val="134"/>
      </rPr>
      <t>20</t>
    </r>
    <r>
      <rPr>
        <sz val="16"/>
        <color rgb="FF000000"/>
        <rFont val="方正仿宋简体"/>
        <charset val="134"/>
      </rPr>
      <t>名贫困户就业，托养、育肥、繁育等，大力发展养殖业，也可以解决贫困户季节性外出务工困难，促进增收。</t>
    </r>
    <r>
      <rPr>
        <sz val="16"/>
        <color rgb="FF000000"/>
        <rFont val="Times New Roman"/>
        <charset val="134"/>
      </rPr>
      <t xml:space="preserve">
2.</t>
    </r>
    <r>
      <rPr>
        <sz val="16"/>
        <color rgb="FF000000"/>
        <rFont val="方正仿宋简体"/>
        <charset val="134"/>
      </rPr>
      <t>投资</t>
    </r>
    <r>
      <rPr>
        <sz val="16"/>
        <color rgb="FF000000"/>
        <rFont val="Times New Roman"/>
        <charset val="134"/>
      </rPr>
      <t>395</t>
    </r>
    <r>
      <rPr>
        <sz val="16"/>
        <color rgb="FF000000"/>
        <rFont val="方正仿宋简体"/>
        <charset val="134"/>
      </rPr>
      <t>万元，在阿克萨克马热勒乡苏盖提勒克（</t>
    </r>
    <r>
      <rPr>
        <sz val="16"/>
        <color rgb="FF000000"/>
        <rFont val="Times New Roman"/>
        <charset val="134"/>
      </rPr>
      <t>19</t>
    </r>
    <r>
      <rPr>
        <sz val="16"/>
        <color rgb="FF000000"/>
        <rFont val="方正仿宋简体"/>
        <charset val="134"/>
      </rPr>
      <t>）村新建牲畜养殖小区，新建棚圈</t>
    </r>
    <r>
      <rPr>
        <sz val="16"/>
        <color rgb="FF000000"/>
        <rFont val="Times New Roman"/>
        <charset val="134"/>
      </rPr>
      <t>4</t>
    </r>
    <r>
      <rPr>
        <sz val="16"/>
        <color rgb="FF000000"/>
        <rFont val="方正仿宋简体"/>
        <charset val="134"/>
      </rPr>
      <t>座，每座</t>
    </r>
    <r>
      <rPr>
        <sz val="16"/>
        <color rgb="FF000000"/>
        <rFont val="Times New Roman"/>
        <charset val="134"/>
      </rPr>
      <t>940</t>
    </r>
    <r>
      <rPr>
        <sz val="16"/>
        <color rgb="FF000000"/>
        <rFont val="方正仿宋简体"/>
        <charset val="134"/>
      </rPr>
      <t>平方，并配套建设附属用房和相关粉碎机、撒料车等饲养设备。项目建成后可吸纳约</t>
    </r>
    <r>
      <rPr>
        <sz val="16"/>
        <color rgb="FF000000"/>
        <rFont val="Times New Roman"/>
        <charset val="134"/>
      </rPr>
      <t>20</t>
    </r>
    <r>
      <rPr>
        <sz val="16"/>
        <color rgb="FF000000"/>
        <rFont val="方正仿宋简体"/>
        <charset val="134"/>
      </rPr>
      <t>名贫困户就业，托养、育肥、繁育等，大力发展养殖业，也可以解决贫困户季节性外出务工困难，促进增收。</t>
    </r>
    <r>
      <rPr>
        <sz val="16"/>
        <color rgb="FF000000"/>
        <rFont val="Times New Roman"/>
        <charset val="134"/>
      </rPr>
      <t xml:space="preserve">
3.</t>
    </r>
    <r>
      <rPr>
        <sz val="16"/>
        <color rgb="FF000000"/>
        <rFont val="方正仿宋简体"/>
        <charset val="134"/>
      </rPr>
      <t>投资</t>
    </r>
    <r>
      <rPr>
        <sz val="16"/>
        <color rgb="FF000000"/>
        <rFont val="Times New Roman"/>
        <charset val="134"/>
      </rPr>
      <t>390</t>
    </r>
    <r>
      <rPr>
        <sz val="16"/>
        <color rgb="FF000000"/>
        <rFont val="方正仿宋简体"/>
        <charset val="134"/>
      </rPr>
      <t>万元，对夏马勒乡吾斯塘贝希（</t>
    </r>
    <r>
      <rPr>
        <sz val="16"/>
        <color rgb="FF000000"/>
        <rFont val="Times New Roman"/>
        <charset val="134"/>
      </rPr>
      <t>5</t>
    </r>
    <r>
      <rPr>
        <sz val="16"/>
        <color rgb="FF000000"/>
        <rFont val="方正仿宋简体"/>
        <charset val="134"/>
      </rPr>
      <t>）村新建</t>
    </r>
    <r>
      <rPr>
        <sz val="16"/>
        <color rgb="FF000000"/>
        <rFont val="Times New Roman"/>
        <charset val="134"/>
      </rPr>
      <t>1</t>
    </r>
    <r>
      <rPr>
        <sz val="16"/>
        <color rgb="FF000000"/>
        <rFont val="方正仿宋简体"/>
        <charset val="134"/>
      </rPr>
      <t>个牛羊养殖小区，建设棚圈3座，共计2600平方米，新建饲草料储藏窖2座，配套饲草储存厂房、加工设备等附属设施建设。有规模的发展养殖业，项目建成后实现有规模的养殖，可以进行农户牛羊托管。</t>
    </r>
    <r>
      <rPr>
        <sz val="16"/>
        <color rgb="FF000000"/>
        <rFont val="Times New Roman"/>
        <charset val="134"/>
      </rPr>
      <t xml:space="preserve">
4.</t>
    </r>
    <r>
      <rPr>
        <sz val="16"/>
        <color rgb="FF000000"/>
        <rFont val="方正仿宋简体"/>
        <charset val="134"/>
      </rPr>
      <t>投资</t>
    </r>
    <r>
      <rPr>
        <sz val="16"/>
        <color rgb="FF000000"/>
        <rFont val="Times New Roman"/>
        <charset val="134"/>
      </rPr>
      <t>300</t>
    </r>
    <r>
      <rPr>
        <sz val="16"/>
        <color rgb="FF000000"/>
        <rFont val="方正仿宋简体"/>
        <charset val="134"/>
      </rPr>
      <t>万元，在夏马勒乡其汗宰（</t>
    </r>
    <r>
      <rPr>
        <sz val="16"/>
        <color rgb="FF000000"/>
        <rFont val="Times New Roman"/>
        <charset val="134"/>
      </rPr>
      <t>8</t>
    </r>
    <r>
      <rPr>
        <sz val="16"/>
        <color rgb="FF000000"/>
        <rFont val="方正仿宋简体"/>
        <charset val="134"/>
      </rPr>
      <t>）村新建</t>
    </r>
    <r>
      <rPr>
        <sz val="16"/>
        <color rgb="FF000000"/>
        <rFont val="Times New Roman"/>
        <charset val="134"/>
      </rPr>
      <t>1</t>
    </r>
    <r>
      <rPr>
        <sz val="16"/>
        <color rgb="FF000000"/>
        <rFont val="方正仿宋简体"/>
        <charset val="134"/>
      </rPr>
      <t>个畜牧养殖小区，占地面积</t>
    </r>
    <r>
      <rPr>
        <sz val="16"/>
        <color rgb="FF000000"/>
        <rFont val="Times New Roman"/>
        <charset val="134"/>
      </rPr>
      <t>4.6</t>
    </r>
    <r>
      <rPr>
        <sz val="16"/>
        <color rgb="FF000000"/>
        <rFont val="方正仿宋简体"/>
        <charset val="134"/>
      </rPr>
      <t>亩，棚圈建设面积</t>
    </r>
    <r>
      <rPr>
        <sz val="16"/>
        <color rgb="FF000000"/>
        <rFont val="Times New Roman"/>
        <charset val="134"/>
      </rPr>
      <t>1200</t>
    </r>
    <r>
      <rPr>
        <sz val="16"/>
        <color rgb="FF000000"/>
        <rFont val="方正仿宋简体"/>
        <charset val="134"/>
      </rPr>
      <t>平方米（已有</t>
    </r>
    <r>
      <rPr>
        <sz val="16"/>
        <color rgb="FF000000"/>
        <rFont val="Times New Roman"/>
        <charset val="134"/>
      </rPr>
      <t>200</t>
    </r>
    <r>
      <rPr>
        <sz val="16"/>
        <color rgb="FF000000"/>
        <rFont val="方正仿宋简体"/>
        <charset val="134"/>
      </rPr>
      <t>平方米，新建</t>
    </r>
    <r>
      <rPr>
        <sz val="16"/>
        <color rgb="FF000000"/>
        <rFont val="Times New Roman"/>
        <charset val="134"/>
      </rPr>
      <t>1000</t>
    </r>
    <r>
      <rPr>
        <sz val="16"/>
        <color rgb="FF000000"/>
        <rFont val="方正仿宋简体"/>
        <charset val="134"/>
      </rPr>
      <t>平方米）、并配套水、电、路等相关设施建设。</t>
    </r>
    <r>
      <rPr>
        <sz val="16"/>
        <color rgb="FF000000"/>
        <rFont val="Times New Roman"/>
        <charset val="134"/>
      </rPr>
      <t xml:space="preserve">
5.</t>
    </r>
    <r>
      <rPr>
        <sz val="16"/>
        <color rgb="FF000000"/>
        <rFont val="方正仿宋简体"/>
        <charset val="134"/>
      </rPr>
      <t>投资</t>
    </r>
    <r>
      <rPr>
        <sz val="16"/>
        <color rgb="FF000000"/>
        <rFont val="Times New Roman"/>
        <charset val="134"/>
      </rPr>
      <t>1200</t>
    </r>
    <r>
      <rPr>
        <sz val="16"/>
        <color rgb="FF000000"/>
        <rFont val="方正仿宋简体"/>
        <charset val="134"/>
      </rPr>
      <t>万元，在阿瓦提镇木尼伯提（</t>
    </r>
    <r>
      <rPr>
        <sz val="16"/>
        <color rgb="FF000000"/>
        <rFont val="Times New Roman"/>
        <charset val="134"/>
      </rPr>
      <t>17</t>
    </r>
    <r>
      <rPr>
        <sz val="16"/>
        <color rgb="FF000000"/>
        <rFont val="方正仿宋简体"/>
        <charset val="134"/>
      </rPr>
      <t>）村新建肉牛养殖小区</t>
    </r>
    <r>
      <rPr>
        <sz val="16"/>
        <color rgb="FF000000"/>
        <rFont val="Times New Roman"/>
        <charset val="134"/>
      </rPr>
      <t>1</t>
    </r>
    <r>
      <rPr>
        <sz val="16"/>
        <color rgb="FF000000"/>
        <rFont val="方正仿宋简体"/>
        <charset val="134"/>
      </rPr>
      <t>个，占地面积</t>
    </r>
    <r>
      <rPr>
        <sz val="16"/>
        <color rgb="FF000000"/>
        <rFont val="Times New Roman"/>
        <charset val="134"/>
      </rPr>
      <t>160</t>
    </r>
    <r>
      <rPr>
        <sz val="16"/>
        <color rgb="FF000000"/>
        <rFont val="方正仿宋简体"/>
        <charset val="134"/>
      </rPr>
      <t>亩，其中牛舍</t>
    </r>
    <r>
      <rPr>
        <sz val="16"/>
        <color rgb="FF000000"/>
        <rFont val="Times New Roman"/>
        <charset val="134"/>
      </rPr>
      <t>8000</t>
    </r>
    <r>
      <rPr>
        <sz val="16"/>
        <color rgb="FF000000"/>
        <rFont val="方正仿宋简体"/>
        <charset val="134"/>
      </rPr>
      <t>平方米，配备水电路；附属工程含围墙、办公室、青贮窖、机械设备、办公宿舍等。经营方式为依托巴楚县远景畜牧养殖专业合作社运营。</t>
    </r>
    <r>
      <rPr>
        <sz val="16"/>
        <color rgb="FF000000"/>
        <rFont val="Times New Roman"/>
        <charset val="134"/>
      </rPr>
      <t xml:space="preserve">
6.</t>
    </r>
    <r>
      <rPr>
        <sz val="16"/>
        <color rgb="FF000000"/>
        <rFont val="方正仿宋简体"/>
        <charset val="134"/>
      </rPr>
      <t>投资</t>
    </r>
    <r>
      <rPr>
        <sz val="16"/>
        <color rgb="FF000000"/>
        <rFont val="Times New Roman"/>
        <charset val="134"/>
      </rPr>
      <t>25</t>
    </r>
    <r>
      <rPr>
        <sz val="16"/>
        <color rgb="FF000000"/>
        <rFont val="方正仿宋简体"/>
        <charset val="134"/>
      </rPr>
      <t>万元，为色力布亚镇拜什吐普（</t>
    </r>
    <r>
      <rPr>
        <sz val="16"/>
        <color rgb="FF000000"/>
        <rFont val="Times New Roman"/>
        <charset val="134"/>
      </rPr>
      <t>15</t>
    </r>
    <r>
      <rPr>
        <sz val="16"/>
        <color rgb="FF000000"/>
        <rFont val="方正仿宋简体"/>
        <charset val="134"/>
      </rPr>
      <t>）村养殖小区安装</t>
    </r>
    <r>
      <rPr>
        <sz val="16"/>
        <color rgb="FF000000"/>
        <rFont val="Times New Roman"/>
        <charset val="134"/>
      </rPr>
      <t>1</t>
    </r>
    <r>
      <rPr>
        <sz val="16"/>
        <color rgb="FF000000"/>
        <rFont val="方正仿宋简体"/>
        <charset val="134"/>
      </rPr>
      <t>台</t>
    </r>
    <r>
      <rPr>
        <sz val="16"/>
        <color rgb="FF000000"/>
        <rFont val="Times New Roman"/>
        <charset val="134"/>
      </rPr>
      <t>250KW</t>
    </r>
    <r>
      <rPr>
        <sz val="16"/>
        <color rgb="FF000000"/>
        <rFont val="方正仿宋简体"/>
        <charset val="134"/>
      </rPr>
      <t>厢式变压器，可进一步促进合作社生产运营，带动农户发展畜牧业增收。</t>
    </r>
    <r>
      <rPr>
        <sz val="16"/>
        <color rgb="FF000000"/>
        <rFont val="Times New Roman"/>
        <charset val="134"/>
      </rPr>
      <t xml:space="preserve">
7.</t>
    </r>
    <r>
      <rPr>
        <sz val="16"/>
        <color rgb="FF000000"/>
        <rFont val="方正仿宋简体"/>
        <charset val="134"/>
      </rPr>
      <t>投资</t>
    </r>
    <r>
      <rPr>
        <sz val="16"/>
        <color rgb="FF000000"/>
        <rFont val="Times New Roman"/>
        <charset val="134"/>
      </rPr>
      <t>398</t>
    </r>
    <r>
      <rPr>
        <sz val="16"/>
        <color rgb="FF000000"/>
        <rFont val="方正仿宋简体"/>
        <charset val="134"/>
      </rPr>
      <t>万元，在色力布亚镇夏喀勒阿瓦提（</t>
    </r>
    <r>
      <rPr>
        <sz val="16"/>
        <color rgb="FF000000"/>
        <rFont val="Times New Roman"/>
        <charset val="134"/>
      </rPr>
      <t>7</t>
    </r>
    <r>
      <rPr>
        <sz val="16"/>
        <color rgb="FF000000"/>
        <rFont val="方正仿宋简体"/>
        <charset val="134"/>
      </rPr>
      <t>）村建设</t>
    </r>
    <r>
      <rPr>
        <sz val="16"/>
        <color rgb="FF000000"/>
        <rFont val="Times New Roman"/>
        <charset val="134"/>
      </rPr>
      <t>1</t>
    </r>
    <r>
      <rPr>
        <sz val="16"/>
        <color rgb="FF000000"/>
        <rFont val="方正仿宋简体"/>
        <charset val="134"/>
      </rPr>
      <t>个养殖小区并配备相关附属设施，每个投资</t>
    </r>
    <r>
      <rPr>
        <sz val="16"/>
        <color rgb="FF000000"/>
        <rFont val="Times New Roman"/>
        <charset val="134"/>
      </rPr>
      <t>398</t>
    </r>
    <r>
      <rPr>
        <sz val="16"/>
        <color rgb="FF000000"/>
        <rFont val="方正仿宋简体"/>
        <charset val="134"/>
      </rPr>
      <t>万元，每个养殖小区建设</t>
    </r>
    <r>
      <rPr>
        <sz val="16"/>
        <color rgb="FF000000"/>
        <rFont val="Times New Roman"/>
        <charset val="134"/>
      </rPr>
      <t>1</t>
    </r>
    <r>
      <rPr>
        <sz val="16"/>
        <color rgb="FF000000"/>
        <rFont val="方正仿宋简体"/>
        <charset val="134"/>
      </rPr>
      <t>座占地面积为</t>
    </r>
    <r>
      <rPr>
        <sz val="16"/>
        <color rgb="FF000000"/>
        <rFont val="Times New Roman"/>
        <charset val="134"/>
      </rPr>
      <t>2000</t>
    </r>
    <r>
      <rPr>
        <sz val="16"/>
        <color rgb="FF000000"/>
        <rFont val="宋体"/>
        <charset val="134"/>
      </rPr>
      <t>㎡</t>
    </r>
    <r>
      <rPr>
        <sz val="16"/>
        <color rgb="FF000000"/>
        <rFont val="方正仿宋简体"/>
        <charset val="134"/>
      </rPr>
      <t>的羊圈，值班室、消毒室、医疗室及办公室总占地面积为</t>
    </r>
    <r>
      <rPr>
        <sz val="16"/>
        <color rgb="FF000000"/>
        <rFont val="Times New Roman"/>
        <charset val="134"/>
      </rPr>
      <t>160</t>
    </r>
    <r>
      <rPr>
        <sz val="16"/>
        <color rgb="FF000000"/>
        <rFont val="宋体"/>
        <charset val="134"/>
      </rPr>
      <t>㎡</t>
    </r>
    <r>
      <rPr>
        <sz val="16"/>
        <color rgb="FF000000"/>
        <rFont val="方正仿宋简体"/>
        <charset val="134"/>
      </rPr>
      <t>。</t>
    </r>
    <r>
      <rPr>
        <b/>
        <sz val="16"/>
        <color rgb="FF000000"/>
        <rFont val="Times New Roman"/>
        <charset val="134"/>
      </rPr>
      <t xml:space="preserve">
</t>
    </r>
    <r>
      <rPr>
        <b/>
        <sz val="16"/>
        <color rgb="FF000000"/>
        <rFont val="方正仿宋简体"/>
        <charset val="134"/>
      </rPr>
      <t>使用年限</t>
    </r>
    <r>
      <rPr>
        <sz val="16"/>
        <color rgb="FF000000"/>
        <rFont val="方正仿宋简体"/>
        <charset val="134"/>
      </rPr>
      <t>：</t>
    </r>
    <r>
      <rPr>
        <sz val="16"/>
        <color rgb="FF000000"/>
        <rFont val="Times New Roman"/>
        <charset val="134"/>
      </rPr>
      <t>20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阿克萨克马热勒乡英也尔（</t>
    </r>
    <r>
      <rPr>
        <sz val="16"/>
        <color rgb="FF000000"/>
        <rFont val="Times New Roman"/>
        <charset val="134"/>
      </rPr>
      <t>18</t>
    </r>
    <r>
      <rPr>
        <sz val="16"/>
        <color rgb="FF000000"/>
        <rFont val="方正仿宋简体"/>
        <charset val="134"/>
      </rPr>
      <t>）村；阿克萨克马热勒乡苏盖提勒克（</t>
    </r>
    <r>
      <rPr>
        <sz val="16"/>
        <color rgb="FF000000"/>
        <rFont val="Times New Roman"/>
        <charset val="134"/>
      </rPr>
      <t>19</t>
    </r>
    <r>
      <rPr>
        <sz val="16"/>
        <color rgb="FF000000"/>
        <rFont val="方正仿宋简体"/>
        <charset val="134"/>
      </rPr>
      <t>）村；夏马勒乡吾斯塘贝希（</t>
    </r>
    <r>
      <rPr>
        <sz val="16"/>
        <color rgb="FF000000"/>
        <rFont val="Times New Roman"/>
        <charset val="134"/>
      </rPr>
      <t>5</t>
    </r>
    <r>
      <rPr>
        <sz val="16"/>
        <color rgb="FF000000"/>
        <rFont val="方正仿宋简体"/>
        <charset val="134"/>
      </rPr>
      <t>）村、夏马勒乡其汗宰（</t>
    </r>
    <r>
      <rPr>
        <sz val="16"/>
        <color rgb="FF000000"/>
        <rFont val="Times New Roman"/>
        <charset val="134"/>
      </rPr>
      <t>8</t>
    </r>
    <r>
      <rPr>
        <sz val="16"/>
        <color rgb="FF000000"/>
        <rFont val="方正仿宋简体"/>
        <charset val="134"/>
      </rPr>
      <t>）村；琼库尔恰克乡格什勒克（</t>
    </r>
    <r>
      <rPr>
        <sz val="16"/>
        <color rgb="FF000000"/>
        <rFont val="Times New Roman"/>
        <charset val="134"/>
      </rPr>
      <t>5</t>
    </r>
    <r>
      <rPr>
        <sz val="16"/>
        <color rgb="FF000000"/>
        <rFont val="方正仿宋简体"/>
        <charset val="134"/>
      </rPr>
      <t>）村、玉吉米力克（</t>
    </r>
    <r>
      <rPr>
        <sz val="16"/>
        <color rgb="FF000000"/>
        <rFont val="Times New Roman"/>
        <charset val="134"/>
      </rPr>
      <t>20</t>
    </r>
    <r>
      <rPr>
        <sz val="16"/>
        <color rgb="FF000000"/>
        <rFont val="方正仿宋简体"/>
        <charset val="134"/>
      </rPr>
      <t>）村；阿瓦提镇木尼伯提（</t>
    </r>
    <r>
      <rPr>
        <sz val="16"/>
        <color rgb="FF000000"/>
        <rFont val="Times New Roman"/>
        <charset val="134"/>
      </rPr>
      <t>17</t>
    </r>
    <r>
      <rPr>
        <sz val="16"/>
        <color rgb="FF000000"/>
        <rFont val="方正仿宋简体"/>
        <charset val="134"/>
      </rPr>
      <t>）村；色力布亚镇拜什吐普（</t>
    </r>
    <r>
      <rPr>
        <sz val="16"/>
        <color rgb="FF000000"/>
        <rFont val="Times New Roman"/>
        <charset val="134"/>
      </rPr>
      <t>15</t>
    </r>
    <r>
      <rPr>
        <sz val="16"/>
        <color rgb="FF000000"/>
        <rFont val="方正仿宋简体"/>
        <charset val="134"/>
      </rPr>
      <t>）村、夏喀勒阿瓦提（</t>
    </r>
    <r>
      <rPr>
        <sz val="16"/>
        <color rgb="FF000000"/>
        <rFont val="Times New Roman"/>
        <charset val="134"/>
      </rPr>
      <t>7</t>
    </r>
    <r>
      <rPr>
        <sz val="16"/>
        <color rgb="FF000000"/>
        <rFont val="方正仿宋简体"/>
        <charset val="134"/>
      </rPr>
      <t>）村</t>
    </r>
  </si>
  <si>
    <t>增加就业岗位，每个养殖小区解决20人就业，促进农户增收，固定资产量化至贫困村，村集体可按5%的比例抽取租金，收益资金用于村集体所有，村委会用于购买贫困户服务或救助无劳动力家庭或用于脱贫攻坚。</t>
  </si>
  <si>
    <r>
      <rPr>
        <b/>
        <sz val="16"/>
        <color rgb="FF000000"/>
        <rFont val="方正仿宋简体"/>
        <charset val="134"/>
      </rPr>
      <t>总投资：</t>
    </r>
    <r>
      <rPr>
        <sz val="16"/>
        <color rgb="FF000000"/>
        <rFont val="Times New Roman"/>
        <charset val="134"/>
      </rPr>
      <t>230</t>
    </r>
    <r>
      <rPr>
        <sz val="16"/>
        <color rgb="FF000000"/>
        <rFont val="方正仿宋简体"/>
        <charset val="134"/>
      </rPr>
      <t>万元。</t>
    </r>
    <r>
      <rPr>
        <b/>
        <sz val="16"/>
        <color rgb="FF000000"/>
        <rFont val="方正仿宋简体"/>
        <charset val="134"/>
      </rPr>
      <t>总规模：</t>
    </r>
    <r>
      <rPr>
        <sz val="16"/>
        <color rgb="FF000000"/>
        <rFont val="Times New Roman"/>
        <charset val="134"/>
      </rPr>
      <t>2</t>
    </r>
    <r>
      <rPr>
        <sz val="16"/>
        <color rgb="FF000000"/>
        <rFont val="方正仿宋简体"/>
        <charset val="134"/>
      </rPr>
      <t>座</t>
    </r>
    <r>
      <rPr>
        <sz val="16"/>
        <color rgb="FF000000"/>
        <rFont val="Times New Roman"/>
        <charset val="134"/>
      </rPr>
      <t xml:space="preserve"> </t>
    </r>
    <r>
      <rPr>
        <sz val="16"/>
        <color rgb="FF000000"/>
        <rFont val="方正仿宋简体"/>
        <charset val="134"/>
      </rPr>
      <t>；</t>
    </r>
    <r>
      <rPr>
        <b/>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150</t>
    </r>
    <r>
      <rPr>
        <sz val="16"/>
        <color rgb="FF000000"/>
        <rFont val="方正仿宋简体"/>
        <charset val="134"/>
      </rPr>
      <t>万元。在英吾斯塘乡铁热克力克（</t>
    </r>
    <r>
      <rPr>
        <sz val="16"/>
        <color rgb="FF000000"/>
        <rFont val="Times New Roman"/>
        <charset val="134"/>
      </rPr>
      <t>7</t>
    </r>
    <r>
      <rPr>
        <sz val="16"/>
        <color rgb="FF000000"/>
        <rFont val="方正仿宋简体"/>
        <charset val="134"/>
      </rPr>
      <t>）村计划新建饲料加工厂</t>
    </r>
    <r>
      <rPr>
        <sz val="16"/>
        <color rgb="FF000000"/>
        <rFont val="Times New Roman"/>
        <charset val="134"/>
      </rPr>
      <t>600</t>
    </r>
    <r>
      <rPr>
        <sz val="16"/>
        <color rgb="FF000000"/>
        <rFont val="宋体"/>
        <charset val="134"/>
      </rPr>
      <t>㎡</t>
    </r>
    <r>
      <rPr>
        <sz val="16"/>
        <color rgb="FF000000"/>
        <rFont val="方正仿宋简体"/>
        <charset val="134"/>
      </rPr>
      <t>，饲草料年加工产量达</t>
    </r>
    <r>
      <rPr>
        <sz val="16"/>
        <color rgb="FF000000"/>
        <rFont val="Times New Roman"/>
        <charset val="134"/>
      </rPr>
      <t>700</t>
    </r>
    <r>
      <rPr>
        <sz val="16"/>
        <color rgb="FF000000"/>
        <rFont val="方正仿宋简体"/>
        <charset val="134"/>
      </rPr>
      <t>吨，由艾斯凯尔</t>
    </r>
    <r>
      <rPr>
        <sz val="16"/>
        <color rgb="FF000000"/>
        <rFont val="Times New Roman"/>
        <charset val="134"/>
      </rPr>
      <t>·</t>
    </r>
    <r>
      <rPr>
        <sz val="16"/>
        <color rgb="FF000000"/>
        <rFont val="方正仿宋简体"/>
        <charset val="134"/>
      </rPr>
      <t>艾尔肯负责经营管理，购买系列配套设施。主要为大力发展畜牧业，储运、加工，解决广大养殖户季节性饲草短缺，也可以用棉花杆发酵加工粗饲料，项目建成后，资产量化到村，收益资金用于购买贫困户服务或救助无劳动力家庭。</t>
    </r>
    <r>
      <rPr>
        <sz val="16"/>
        <color rgb="FF000000"/>
        <rFont val="Times New Roman"/>
        <charset val="134"/>
      </rPr>
      <t xml:space="preserve">
2.</t>
    </r>
    <r>
      <rPr>
        <sz val="16"/>
        <color rgb="FF000000"/>
        <rFont val="方正仿宋简体"/>
        <charset val="134"/>
      </rPr>
      <t>投资</t>
    </r>
    <r>
      <rPr>
        <sz val="16"/>
        <color rgb="FF000000"/>
        <rFont val="Times New Roman"/>
        <charset val="134"/>
      </rPr>
      <t>80</t>
    </r>
    <r>
      <rPr>
        <sz val="16"/>
        <color rgb="FF000000"/>
        <rFont val="方正仿宋简体"/>
        <charset val="134"/>
      </rPr>
      <t>万元，在恰尔巴格乡奥依阔坦（</t>
    </r>
    <r>
      <rPr>
        <sz val="16"/>
        <color rgb="FF000000"/>
        <rFont val="Times New Roman"/>
        <charset val="134"/>
      </rPr>
      <t>11</t>
    </r>
    <r>
      <rPr>
        <sz val="16"/>
        <color rgb="FF000000"/>
        <rFont val="方正仿宋简体"/>
        <charset val="134"/>
      </rPr>
      <t>）村利用旧学校改造饲草料加工厂；改建饲草料消防设施设备以及厂内地面硬化等，新购置颗粒饲料机组</t>
    </r>
    <r>
      <rPr>
        <sz val="16"/>
        <color rgb="FF000000"/>
        <rFont val="Times New Roman"/>
        <charset val="134"/>
      </rPr>
      <t>1</t>
    </r>
    <r>
      <rPr>
        <sz val="16"/>
        <color rgb="FF000000"/>
        <rFont val="方正仿宋简体"/>
        <charset val="134"/>
      </rPr>
      <t>套、饲料混合搅拌机</t>
    </r>
    <r>
      <rPr>
        <sz val="16"/>
        <color rgb="FF000000"/>
        <rFont val="Times New Roman"/>
        <charset val="134"/>
      </rPr>
      <t>1</t>
    </r>
    <r>
      <rPr>
        <sz val="16"/>
        <color rgb="FF000000"/>
        <rFont val="方正仿宋简体"/>
        <charset val="134"/>
      </rPr>
      <t>套、购置草料打孔机</t>
    </r>
    <r>
      <rPr>
        <sz val="16"/>
        <color rgb="FF000000"/>
        <rFont val="Times New Roman"/>
        <charset val="134"/>
      </rPr>
      <t>1</t>
    </r>
    <r>
      <rPr>
        <sz val="16"/>
        <color rgb="FF000000"/>
        <rFont val="方正仿宋简体"/>
        <charset val="134"/>
      </rPr>
      <t>台，锤片式粉碎机</t>
    </r>
    <r>
      <rPr>
        <sz val="16"/>
        <color rgb="FF000000"/>
        <rFont val="Times New Roman"/>
        <charset val="134"/>
      </rPr>
      <t>1</t>
    </r>
    <r>
      <rPr>
        <sz val="16"/>
        <color rgb="FF000000"/>
        <rFont val="方正仿宋简体"/>
        <charset val="134"/>
      </rPr>
      <t>台。项目厂房归村委会所有，农户租赁使用，项目建成后可明显改善产品生产规模及产量，增加成品储备能力和新产品开发能力，最终达到满足本村及周边的饲料及粮油加工需求，带动本村就业和增加效益。</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25</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：英吾斯塘乡铁热克力克（</t>
    </r>
    <r>
      <rPr>
        <sz val="16"/>
        <color rgb="FF000000"/>
        <rFont val="Times New Roman"/>
        <charset val="134"/>
      </rPr>
      <t>7</t>
    </r>
    <r>
      <rPr>
        <sz val="16"/>
        <color rgb="FF000000"/>
        <rFont val="方正仿宋简体"/>
        <charset val="134"/>
      </rPr>
      <t>）村、恰尔巴格乡奥依阔坦（</t>
    </r>
    <r>
      <rPr>
        <sz val="16"/>
        <color rgb="FF000000"/>
        <rFont val="Times New Roman"/>
        <charset val="134"/>
      </rPr>
      <t>11</t>
    </r>
    <r>
      <rPr>
        <sz val="16"/>
        <color rgb="FF000000"/>
        <rFont val="方正仿宋简体"/>
        <charset val="134"/>
      </rPr>
      <t>）村</t>
    </r>
  </si>
  <si>
    <t>改善产品生产规模及产量，增加成品储备能力和新产品开发能力，最终达到满足本村及周边的饲料及粮油加工需求，带动本村就业和增加效益。</t>
  </si>
  <si>
    <t>巴楚县颗粒饲草料加工厂建设</t>
  </si>
  <si>
    <r>
      <rPr>
        <b/>
        <sz val="16"/>
        <color rgb="FF000000"/>
        <rFont val="方正仿宋简体"/>
        <charset val="134"/>
      </rPr>
      <t>总投资</t>
    </r>
    <r>
      <rPr>
        <sz val="16"/>
        <color rgb="FF000000"/>
        <rFont val="方正仿宋简体"/>
        <charset val="134"/>
      </rPr>
      <t>：</t>
    </r>
    <r>
      <rPr>
        <sz val="16"/>
        <color rgb="FF000000"/>
        <rFont val="Times New Roman"/>
        <charset val="134"/>
      </rPr>
      <t>2200</t>
    </r>
    <r>
      <rPr>
        <sz val="16"/>
        <color rgb="FF000000"/>
        <rFont val="方正仿宋简体"/>
        <charset val="134"/>
      </rPr>
      <t>万元；</t>
    </r>
    <r>
      <rPr>
        <b/>
        <sz val="16"/>
        <color rgb="FF000000"/>
        <rFont val="方正仿宋简体"/>
        <charset val="134"/>
      </rPr>
      <t>总规模：</t>
    </r>
    <r>
      <rPr>
        <sz val="16"/>
        <color rgb="FF000000"/>
        <rFont val="Times New Roman"/>
        <charset val="134"/>
      </rPr>
      <t>7800</t>
    </r>
    <r>
      <rPr>
        <sz val="16"/>
        <color rgb="FF000000"/>
        <rFont val="方正仿宋简体"/>
        <charset val="134"/>
      </rPr>
      <t>平方米；</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在扶贫产业园新建草料库</t>
    </r>
    <r>
      <rPr>
        <sz val="16"/>
        <color rgb="FF000000"/>
        <rFont val="Times New Roman"/>
        <charset val="134"/>
      </rPr>
      <t>5000</t>
    </r>
    <r>
      <rPr>
        <sz val="16"/>
        <color rgb="FF000000"/>
        <rFont val="方正仿宋简体"/>
        <charset val="134"/>
      </rPr>
      <t>平方米、饲料库房</t>
    </r>
    <r>
      <rPr>
        <sz val="16"/>
        <color rgb="FF000000"/>
        <rFont val="Times New Roman"/>
        <charset val="134"/>
      </rPr>
      <t>2000</t>
    </r>
    <r>
      <rPr>
        <sz val="16"/>
        <color rgb="FF000000"/>
        <rFont val="方正仿宋简体"/>
        <charset val="134"/>
      </rPr>
      <t>平方米、加工厂房</t>
    </r>
    <r>
      <rPr>
        <sz val="16"/>
        <color rgb="FF000000"/>
        <rFont val="Times New Roman"/>
        <charset val="134"/>
      </rPr>
      <t>800</t>
    </r>
    <r>
      <rPr>
        <sz val="16"/>
        <color rgb="FF000000"/>
        <rFont val="方正仿宋简体"/>
        <charset val="134"/>
      </rPr>
      <t>平方米以及办公室、配电室、围墙等配套附属设施，购置饲草料生产、加工、运输等设备。</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30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t>
    </r>
  </si>
  <si>
    <t>增加就业岗位，促进农户增收，固定资产量化至贫困村，村集体可按5%的比例抽取租金，收益资金用于村集体所有，村委会用于购买贫困户服务或救助无劳动力家庭或用于脱贫攻坚。</t>
  </si>
  <si>
    <r>
      <rPr>
        <b/>
        <sz val="14"/>
        <color rgb="FF000000"/>
        <rFont val="方正仿宋简体"/>
        <charset val="134"/>
      </rPr>
      <t>总投资：</t>
    </r>
    <r>
      <rPr>
        <sz val="14"/>
        <color rgb="FF000000"/>
        <rFont val="Times New Roman"/>
        <charset val="134"/>
      </rPr>
      <t>949.5</t>
    </r>
    <r>
      <rPr>
        <sz val="14"/>
        <color rgb="FF000000"/>
        <rFont val="方正仿宋简体"/>
        <charset val="134"/>
      </rPr>
      <t>万元：</t>
    </r>
    <r>
      <rPr>
        <b/>
        <sz val="14"/>
        <color rgb="FF000000"/>
        <rFont val="Times New Roman"/>
        <charset val="134"/>
      </rPr>
      <t xml:space="preserve"> </t>
    </r>
    <r>
      <rPr>
        <b/>
        <sz val="14"/>
        <color rgb="FF000000"/>
        <rFont val="方正仿宋简体"/>
        <charset val="134"/>
      </rPr>
      <t>总规模：</t>
    </r>
    <r>
      <rPr>
        <sz val="14"/>
        <color rgb="FF000000"/>
        <rFont val="Times New Roman"/>
        <charset val="134"/>
      </rPr>
      <t>3165</t>
    </r>
    <r>
      <rPr>
        <sz val="14"/>
        <color rgb="FF000000"/>
        <rFont val="方正仿宋简体"/>
        <charset val="134"/>
      </rPr>
      <t>户</t>
    </r>
    <r>
      <rPr>
        <sz val="14"/>
        <color rgb="FF000000"/>
        <rFont val="Times New Roman"/>
        <charset val="134"/>
      </rPr>
      <t xml:space="preserve"> </t>
    </r>
    <r>
      <rPr>
        <b/>
        <sz val="14"/>
        <color rgb="FF000000"/>
        <rFont val="方正仿宋简体"/>
        <charset val="134"/>
      </rPr>
      <t>；</t>
    </r>
    <r>
      <rPr>
        <b/>
        <sz val="14"/>
        <color rgb="FF000000"/>
        <rFont val="Times New Roman"/>
        <charset val="134"/>
      </rPr>
      <t xml:space="preserve">
</t>
    </r>
    <r>
      <rPr>
        <b/>
        <sz val="14"/>
        <color rgb="FF000000"/>
        <rFont val="方正仿宋简体"/>
        <charset val="134"/>
      </rPr>
      <t>建设内容：</t>
    </r>
    <r>
      <rPr>
        <sz val="14"/>
        <color rgb="FF000000"/>
        <rFont val="方正仿宋简体"/>
        <charset val="134"/>
      </rPr>
      <t>为</t>
    </r>
    <r>
      <rPr>
        <sz val="14"/>
        <color rgb="FF000000"/>
        <rFont val="Times New Roman"/>
        <charset val="134"/>
      </rPr>
      <t>3165</t>
    </r>
    <r>
      <rPr>
        <sz val="14"/>
        <color rgb="FF000000"/>
        <rFont val="方正仿宋简体"/>
        <charset val="134"/>
      </rPr>
      <t>户有养殖条件的农户圈舍进行</t>
    </r>
    <r>
      <rPr>
        <sz val="14"/>
        <color rgb="FF000000"/>
        <rFont val="Times New Roman"/>
        <charset val="134"/>
      </rPr>
      <t>“</t>
    </r>
    <r>
      <rPr>
        <sz val="14"/>
        <color rgb="FF000000"/>
        <rFont val="方正仿宋简体"/>
        <charset val="134"/>
      </rPr>
      <t>四良一规范</t>
    </r>
    <r>
      <rPr>
        <sz val="14"/>
        <color rgb="FF000000"/>
        <rFont val="Times New Roman"/>
        <charset val="134"/>
      </rPr>
      <t>”</t>
    </r>
    <r>
      <rPr>
        <sz val="14"/>
        <color rgb="FF000000"/>
        <rFont val="方正仿宋简体"/>
        <charset val="134"/>
      </rPr>
      <t>标准化棚圈改造，主要进行分圈、分栏、通风、自动化饮水、粪污处理、提高贫困户科学养殖水平，每户</t>
    </r>
    <r>
      <rPr>
        <sz val="14"/>
        <color rgb="FF000000"/>
        <rFont val="Times New Roman"/>
        <charset val="134"/>
      </rPr>
      <t>3000</t>
    </r>
    <r>
      <rPr>
        <sz val="14"/>
        <color rgb="FF000000"/>
        <rFont val="方正仿宋简体"/>
        <charset val="134"/>
      </rPr>
      <t>元。其中：阿瓦提镇塔勒克（</t>
    </r>
    <r>
      <rPr>
        <sz val="14"/>
        <color rgb="FF000000"/>
        <rFont val="Times New Roman"/>
        <charset val="134"/>
      </rPr>
      <t>3</t>
    </r>
    <r>
      <rPr>
        <sz val="14"/>
        <color rgb="FF000000"/>
        <rFont val="方正仿宋简体"/>
        <charset val="134"/>
      </rPr>
      <t>）村</t>
    </r>
    <r>
      <rPr>
        <sz val="14"/>
        <color rgb="FF000000"/>
        <rFont val="Times New Roman"/>
        <charset val="134"/>
      </rPr>
      <t>5</t>
    </r>
    <r>
      <rPr>
        <sz val="14"/>
        <color rgb="FF000000"/>
        <rFont val="方正仿宋简体"/>
        <charset val="134"/>
      </rPr>
      <t>户、色力布亚镇（</t>
    </r>
    <r>
      <rPr>
        <sz val="14"/>
        <color rgb="FF000000"/>
        <rFont val="Times New Roman"/>
        <charset val="134"/>
      </rPr>
      <t>177</t>
    </r>
    <r>
      <rPr>
        <sz val="14"/>
        <color rgb="FF000000"/>
        <rFont val="方正仿宋简体"/>
        <charset val="134"/>
      </rPr>
      <t>户）阿克吾斯塘（</t>
    </r>
    <r>
      <rPr>
        <sz val="14"/>
        <color rgb="FF000000"/>
        <rFont val="Times New Roman"/>
        <charset val="134"/>
      </rPr>
      <t>4</t>
    </r>
    <r>
      <rPr>
        <sz val="14"/>
        <color rgb="FF000000"/>
        <rFont val="方正仿宋简体"/>
        <charset val="134"/>
      </rPr>
      <t>）村</t>
    </r>
    <r>
      <rPr>
        <sz val="14"/>
        <color rgb="FF000000"/>
        <rFont val="Times New Roman"/>
        <charset val="134"/>
      </rPr>
      <t>84</t>
    </r>
    <r>
      <rPr>
        <sz val="14"/>
        <color rgb="FF000000"/>
        <rFont val="方正仿宋简体"/>
        <charset val="134"/>
      </rPr>
      <t>户、帕合米勒克（</t>
    </r>
    <r>
      <rPr>
        <sz val="14"/>
        <color rgb="FF000000"/>
        <rFont val="Times New Roman"/>
        <charset val="134"/>
      </rPr>
      <t>11</t>
    </r>
    <r>
      <rPr>
        <sz val="14"/>
        <color rgb="FF000000"/>
        <rFont val="方正仿宋简体"/>
        <charset val="134"/>
      </rPr>
      <t>）村</t>
    </r>
    <r>
      <rPr>
        <sz val="14"/>
        <color rgb="FF000000"/>
        <rFont val="Times New Roman"/>
        <charset val="134"/>
      </rPr>
      <t>7</t>
    </r>
    <r>
      <rPr>
        <sz val="14"/>
        <color rgb="FF000000"/>
        <rFont val="方正仿宋简体"/>
        <charset val="134"/>
      </rPr>
      <t>户、阿克墩结米（</t>
    </r>
    <r>
      <rPr>
        <sz val="14"/>
        <color rgb="FF000000"/>
        <rFont val="Times New Roman"/>
        <charset val="134"/>
      </rPr>
      <t>13</t>
    </r>
    <r>
      <rPr>
        <sz val="14"/>
        <color rgb="FF000000"/>
        <rFont val="方正仿宋简体"/>
        <charset val="134"/>
      </rPr>
      <t>）村</t>
    </r>
    <r>
      <rPr>
        <sz val="14"/>
        <color rgb="FF000000"/>
        <rFont val="Times New Roman"/>
        <charset val="134"/>
      </rPr>
      <t>17</t>
    </r>
    <r>
      <rPr>
        <sz val="14"/>
        <color rgb="FF000000"/>
        <rFont val="方正仿宋简体"/>
        <charset val="134"/>
      </rPr>
      <t>户、博孜艾日克（</t>
    </r>
    <r>
      <rPr>
        <sz val="14"/>
        <color rgb="FF000000"/>
        <rFont val="Times New Roman"/>
        <charset val="134"/>
      </rPr>
      <t>17</t>
    </r>
    <r>
      <rPr>
        <sz val="14"/>
        <color rgb="FF000000"/>
        <rFont val="方正仿宋简体"/>
        <charset val="134"/>
      </rPr>
      <t>）村</t>
    </r>
    <r>
      <rPr>
        <sz val="14"/>
        <color rgb="FF000000"/>
        <rFont val="Times New Roman"/>
        <charset val="134"/>
      </rPr>
      <t>44</t>
    </r>
    <r>
      <rPr>
        <sz val="14"/>
        <color rgb="FF000000"/>
        <rFont val="方正仿宋简体"/>
        <charset val="134"/>
      </rPr>
      <t>户、英阿瓦提（</t>
    </r>
    <r>
      <rPr>
        <sz val="14"/>
        <color rgb="FF000000"/>
        <rFont val="Times New Roman"/>
        <charset val="134"/>
      </rPr>
      <t>18</t>
    </r>
    <r>
      <rPr>
        <sz val="14"/>
        <color rgb="FF000000"/>
        <rFont val="方正仿宋简体"/>
        <charset val="134"/>
      </rPr>
      <t>）村</t>
    </r>
    <r>
      <rPr>
        <sz val="14"/>
        <color rgb="FF000000"/>
        <rFont val="Times New Roman"/>
        <charset val="134"/>
      </rPr>
      <t>25</t>
    </r>
    <r>
      <rPr>
        <sz val="14"/>
        <color rgb="FF000000"/>
        <rFont val="方正仿宋简体"/>
        <charset val="134"/>
      </rPr>
      <t>户；夏马勒乡夏玛勒（</t>
    </r>
    <r>
      <rPr>
        <sz val="14"/>
        <color rgb="FF000000"/>
        <rFont val="Times New Roman"/>
        <charset val="134"/>
      </rPr>
      <t>2</t>
    </r>
    <r>
      <rPr>
        <sz val="14"/>
        <color rgb="FF000000"/>
        <rFont val="方正仿宋简体"/>
        <charset val="134"/>
      </rPr>
      <t>）村</t>
    </r>
    <r>
      <rPr>
        <sz val="14"/>
        <color rgb="FF000000"/>
        <rFont val="Times New Roman"/>
        <charset val="134"/>
      </rPr>
      <t>35</t>
    </r>
    <r>
      <rPr>
        <sz val="14"/>
        <color rgb="FF000000"/>
        <rFont val="方正仿宋简体"/>
        <charset val="134"/>
      </rPr>
      <t>户；英吾斯塘乡（</t>
    </r>
    <r>
      <rPr>
        <sz val="14"/>
        <color rgb="FF000000"/>
        <rFont val="Times New Roman"/>
        <charset val="134"/>
      </rPr>
      <t>296</t>
    </r>
    <r>
      <rPr>
        <sz val="14"/>
        <color rgb="FF000000"/>
        <rFont val="方正仿宋简体"/>
        <charset val="134"/>
      </rPr>
      <t>户）加格达（</t>
    </r>
    <r>
      <rPr>
        <sz val="14"/>
        <color rgb="FF000000"/>
        <rFont val="Times New Roman"/>
        <charset val="134"/>
      </rPr>
      <t>1</t>
    </r>
    <r>
      <rPr>
        <sz val="14"/>
        <color rgb="FF000000"/>
        <rFont val="方正仿宋简体"/>
        <charset val="134"/>
      </rPr>
      <t>）村</t>
    </r>
    <r>
      <rPr>
        <sz val="14"/>
        <color rgb="FF000000"/>
        <rFont val="Times New Roman"/>
        <charset val="134"/>
      </rPr>
      <t>30</t>
    </r>
    <r>
      <rPr>
        <sz val="14"/>
        <color rgb="FF000000"/>
        <rFont val="方正仿宋简体"/>
        <charset val="134"/>
      </rPr>
      <t>户、其盖库都克（</t>
    </r>
    <r>
      <rPr>
        <sz val="14"/>
        <color rgb="FF000000"/>
        <rFont val="Times New Roman"/>
        <charset val="134"/>
      </rPr>
      <t>2</t>
    </r>
    <r>
      <rPr>
        <sz val="14"/>
        <color rgb="FF000000"/>
        <rFont val="方正仿宋简体"/>
        <charset val="134"/>
      </rPr>
      <t>）村</t>
    </r>
    <r>
      <rPr>
        <sz val="14"/>
        <color rgb="FF000000"/>
        <rFont val="Times New Roman"/>
        <charset val="134"/>
      </rPr>
      <t>33</t>
    </r>
    <r>
      <rPr>
        <sz val="14"/>
        <color rgb="FF000000"/>
        <rFont val="方正仿宋简体"/>
        <charset val="134"/>
      </rPr>
      <t>户、协开尔巴格（</t>
    </r>
    <r>
      <rPr>
        <sz val="14"/>
        <color rgb="FF000000"/>
        <rFont val="Times New Roman"/>
        <charset val="134"/>
      </rPr>
      <t>5</t>
    </r>
    <r>
      <rPr>
        <sz val="14"/>
        <color rgb="FF000000"/>
        <rFont val="方正仿宋简体"/>
        <charset val="134"/>
      </rPr>
      <t>）村</t>
    </r>
    <r>
      <rPr>
        <sz val="14"/>
        <color rgb="FF000000"/>
        <rFont val="Times New Roman"/>
        <charset val="134"/>
      </rPr>
      <t>22</t>
    </r>
    <r>
      <rPr>
        <sz val="14"/>
        <color rgb="FF000000"/>
        <rFont val="方正仿宋简体"/>
        <charset val="134"/>
      </rPr>
      <t>户、铁热克力克（</t>
    </r>
    <r>
      <rPr>
        <sz val="14"/>
        <color rgb="FF000000"/>
        <rFont val="Times New Roman"/>
        <charset val="134"/>
      </rPr>
      <t>7</t>
    </r>
    <r>
      <rPr>
        <sz val="14"/>
        <color rgb="FF000000"/>
        <rFont val="方正仿宋简体"/>
        <charset val="134"/>
      </rPr>
      <t>）村</t>
    </r>
    <r>
      <rPr>
        <sz val="14"/>
        <color rgb="FF000000"/>
        <rFont val="Times New Roman"/>
        <charset val="134"/>
      </rPr>
      <t>8</t>
    </r>
    <r>
      <rPr>
        <sz val="14"/>
        <color rgb="FF000000"/>
        <rFont val="方正仿宋简体"/>
        <charset val="134"/>
      </rPr>
      <t>户、阔纳巴扎（</t>
    </r>
    <r>
      <rPr>
        <sz val="14"/>
        <color rgb="FF000000"/>
        <rFont val="Times New Roman"/>
        <charset val="134"/>
      </rPr>
      <t>8</t>
    </r>
    <r>
      <rPr>
        <sz val="14"/>
        <color rgb="FF000000"/>
        <rFont val="方正仿宋简体"/>
        <charset val="134"/>
      </rPr>
      <t>）村</t>
    </r>
    <r>
      <rPr>
        <sz val="14"/>
        <color rgb="FF000000"/>
        <rFont val="Times New Roman"/>
        <charset val="134"/>
      </rPr>
      <t>12</t>
    </r>
    <r>
      <rPr>
        <sz val="14"/>
        <color rgb="FF000000"/>
        <rFont val="方正仿宋简体"/>
        <charset val="134"/>
      </rPr>
      <t>户、奥尔曼（</t>
    </r>
    <r>
      <rPr>
        <sz val="14"/>
        <color rgb="FF000000"/>
        <rFont val="Times New Roman"/>
        <charset val="134"/>
      </rPr>
      <t>9</t>
    </r>
    <r>
      <rPr>
        <sz val="14"/>
        <color rgb="FF000000"/>
        <rFont val="方正仿宋简体"/>
        <charset val="134"/>
      </rPr>
      <t>）村</t>
    </r>
    <r>
      <rPr>
        <sz val="14"/>
        <color rgb="FF000000"/>
        <rFont val="Times New Roman"/>
        <charset val="134"/>
      </rPr>
      <t>22</t>
    </r>
    <r>
      <rPr>
        <sz val="14"/>
        <color rgb="FF000000"/>
        <rFont val="方正仿宋简体"/>
        <charset val="134"/>
      </rPr>
      <t>户、阿特恰帕尔（</t>
    </r>
    <r>
      <rPr>
        <sz val="14"/>
        <color rgb="FF000000"/>
        <rFont val="Times New Roman"/>
        <charset val="134"/>
      </rPr>
      <t>10</t>
    </r>
    <r>
      <rPr>
        <sz val="14"/>
        <color rgb="FF000000"/>
        <rFont val="方正仿宋简体"/>
        <charset val="134"/>
      </rPr>
      <t>）村</t>
    </r>
    <r>
      <rPr>
        <sz val="14"/>
        <color rgb="FF000000"/>
        <rFont val="Times New Roman"/>
        <charset val="134"/>
      </rPr>
      <t>10</t>
    </r>
    <r>
      <rPr>
        <sz val="14"/>
        <color rgb="FF000000"/>
        <rFont val="方正仿宋简体"/>
        <charset val="134"/>
      </rPr>
      <t>户、库木库勒（</t>
    </r>
    <r>
      <rPr>
        <sz val="14"/>
        <color rgb="FF000000"/>
        <rFont val="Times New Roman"/>
        <charset val="134"/>
      </rPr>
      <t>12</t>
    </r>
    <r>
      <rPr>
        <sz val="14"/>
        <color rgb="FF000000"/>
        <rFont val="方正仿宋简体"/>
        <charset val="134"/>
      </rPr>
      <t>）村</t>
    </r>
    <r>
      <rPr>
        <sz val="14"/>
        <color rgb="FF000000"/>
        <rFont val="Times New Roman"/>
        <charset val="134"/>
      </rPr>
      <t>25</t>
    </r>
    <r>
      <rPr>
        <sz val="14"/>
        <color rgb="FF000000"/>
        <rFont val="方正仿宋简体"/>
        <charset val="134"/>
      </rPr>
      <t>户、英吾斯塘（</t>
    </r>
    <r>
      <rPr>
        <sz val="14"/>
        <color rgb="FF000000"/>
        <rFont val="Times New Roman"/>
        <charset val="134"/>
      </rPr>
      <t>13</t>
    </r>
    <r>
      <rPr>
        <sz val="14"/>
        <color rgb="FF000000"/>
        <rFont val="方正仿宋简体"/>
        <charset val="134"/>
      </rPr>
      <t>）村</t>
    </r>
    <r>
      <rPr>
        <sz val="14"/>
        <color rgb="FF000000"/>
        <rFont val="Times New Roman"/>
        <charset val="134"/>
      </rPr>
      <t>20</t>
    </r>
    <r>
      <rPr>
        <sz val="14"/>
        <color rgb="FF000000"/>
        <rFont val="方正仿宋简体"/>
        <charset val="134"/>
      </rPr>
      <t>户、格什勒克吾斯塘（</t>
    </r>
    <r>
      <rPr>
        <sz val="14"/>
        <color rgb="FF000000"/>
        <rFont val="Times New Roman"/>
        <charset val="134"/>
      </rPr>
      <t>14</t>
    </r>
    <r>
      <rPr>
        <sz val="14"/>
        <color rgb="FF000000"/>
        <rFont val="方正仿宋简体"/>
        <charset val="134"/>
      </rPr>
      <t>）村</t>
    </r>
    <r>
      <rPr>
        <sz val="14"/>
        <color rgb="FF000000"/>
        <rFont val="Times New Roman"/>
        <charset val="134"/>
      </rPr>
      <t>12</t>
    </r>
    <r>
      <rPr>
        <sz val="14"/>
        <color rgb="FF000000"/>
        <rFont val="方正仿宋简体"/>
        <charset val="134"/>
      </rPr>
      <t>户、拜什塔木（</t>
    </r>
    <r>
      <rPr>
        <sz val="14"/>
        <color rgb="FF000000"/>
        <rFont val="Times New Roman"/>
        <charset val="134"/>
      </rPr>
      <t>15</t>
    </r>
    <r>
      <rPr>
        <sz val="14"/>
        <color rgb="FF000000"/>
        <rFont val="方正仿宋简体"/>
        <charset val="134"/>
      </rPr>
      <t>）村</t>
    </r>
    <r>
      <rPr>
        <sz val="14"/>
        <color rgb="FF000000"/>
        <rFont val="Times New Roman"/>
        <charset val="134"/>
      </rPr>
      <t>30</t>
    </r>
    <r>
      <rPr>
        <sz val="14"/>
        <color rgb="FF000000"/>
        <rFont val="方正仿宋简体"/>
        <charset val="134"/>
      </rPr>
      <t>户、尤木拉克却勒（</t>
    </r>
    <r>
      <rPr>
        <sz val="14"/>
        <color rgb="FF000000"/>
        <rFont val="Times New Roman"/>
        <charset val="134"/>
      </rPr>
      <t>16</t>
    </r>
    <r>
      <rPr>
        <sz val="14"/>
        <color rgb="FF000000"/>
        <rFont val="方正仿宋简体"/>
        <charset val="134"/>
      </rPr>
      <t>）村</t>
    </r>
    <r>
      <rPr>
        <sz val="14"/>
        <color rgb="FF000000"/>
        <rFont val="Times New Roman"/>
        <charset val="134"/>
      </rPr>
      <t>20</t>
    </r>
    <r>
      <rPr>
        <sz val="14"/>
        <color rgb="FF000000"/>
        <rFont val="方正仿宋简体"/>
        <charset val="134"/>
      </rPr>
      <t>户、喀拉玉吉买（</t>
    </r>
    <r>
      <rPr>
        <sz val="14"/>
        <color rgb="FF000000"/>
        <rFont val="Times New Roman"/>
        <charset val="134"/>
      </rPr>
      <t>17</t>
    </r>
    <r>
      <rPr>
        <sz val="14"/>
        <color rgb="FF000000"/>
        <rFont val="方正仿宋简体"/>
        <charset val="134"/>
      </rPr>
      <t>）村</t>
    </r>
    <r>
      <rPr>
        <sz val="14"/>
        <color rgb="FF000000"/>
        <rFont val="Times New Roman"/>
        <charset val="134"/>
      </rPr>
      <t>15</t>
    </r>
    <r>
      <rPr>
        <sz val="14"/>
        <color rgb="FF000000"/>
        <rFont val="方正仿宋简体"/>
        <charset val="134"/>
      </rPr>
      <t>户、阿克墩（</t>
    </r>
    <r>
      <rPr>
        <sz val="14"/>
        <color rgb="FF000000"/>
        <rFont val="Times New Roman"/>
        <charset val="134"/>
      </rPr>
      <t>18</t>
    </r>
    <r>
      <rPr>
        <sz val="14"/>
        <color rgb="FF000000"/>
        <rFont val="方正仿宋简体"/>
        <charset val="134"/>
      </rPr>
      <t>）村</t>
    </r>
    <r>
      <rPr>
        <sz val="14"/>
        <color rgb="FF000000"/>
        <rFont val="Times New Roman"/>
        <charset val="134"/>
      </rPr>
      <t>25</t>
    </r>
    <r>
      <rPr>
        <sz val="14"/>
        <color rgb="FF000000"/>
        <rFont val="方正仿宋简体"/>
        <charset val="134"/>
      </rPr>
      <t>户、也台买里（</t>
    </r>
    <r>
      <rPr>
        <sz val="14"/>
        <color rgb="FF000000"/>
        <rFont val="Times New Roman"/>
        <charset val="134"/>
      </rPr>
      <t>19</t>
    </r>
    <r>
      <rPr>
        <sz val="14"/>
        <color rgb="FF000000"/>
        <rFont val="方正仿宋简体"/>
        <charset val="134"/>
      </rPr>
      <t>）村</t>
    </r>
    <r>
      <rPr>
        <sz val="14"/>
        <color rgb="FF000000"/>
        <rFont val="Times New Roman"/>
        <charset val="134"/>
      </rPr>
      <t>12</t>
    </r>
    <r>
      <rPr>
        <sz val="14"/>
        <color rgb="FF000000"/>
        <rFont val="方正仿宋简体"/>
        <charset val="134"/>
      </rPr>
      <t>户；琼库尔恰克乡阿克托格拉克（</t>
    </r>
    <r>
      <rPr>
        <sz val="14"/>
        <color rgb="FF000000"/>
        <rFont val="Times New Roman"/>
        <charset val="134"/>
      </rPr>
      <t>16</t>
    </r>
    <r>
      <rPr>
        <sz val="14"/>
        <color rgb="FF000000"/>
        <rFont val="方正仿宋简体"/>
        <charset val="134"/>
      </rPr>
      <t>）村</t>
    </r>
    <r>
      <rPr>
        <sz val="14"/>
        <color rgb="FF000000"/>
        <rFont val="Times New Roman"/>
        <charset val="134"/>
      </rPr>
      <t>50</t>
    </r>
    <r>
      <rPr>
        <sz val="14"/>
        <color rgb="FF000000"/>
        <rFont val="方正仿宋简体"/>
        <charset val="134"/>
      </rPr>
      <t>户；恰尔巴格乡（</t>
    </r>
    <r>
      <rPr>
        <sz val="14"/>
        <color rgb="FF000000"/>
        <rFont val="Times New Roman"/>
        <charset val="134"/>
      </rPr>
      <t>723</t>
    </r>
    <r>
      <rPr>
        <sz val="14"/>
        <color rgb="FF000000"/>
        <rFont val="方正仿宋简体"/>
        <charset val="134"/>
      </rPr>
      <t>户）达里亚博依（</t>
    </r>
    <r>
      <rPr>
        <sz val="14"/>
        <color rgb="FF000000"/>
        <rFont val="Times New Roman"/>
        <charset val="134"/>
      </rPr>
      <t>2</t>
    </r>
    <r>
      <rPr>
        <sz val="14"/>
        <color rgb="FF000000"/>
        <rFont val="方正仿宋简体"/>
        <charset val="134"/>
      </rPr>
      <t>）村</t>
    </r>
    <r>
      <rPr>
        <sz val="14"/>
        <color rgb="FF000000"/>
        <rFont val="Times New Roman"/>
        <charset val="134"/>
      </rPr>
      <t>40</t>
    </r>
    <r>
      <rPr>
        <sz val="14"/>
        <color rgb="FF000000"/>
        <rFont val="方正仿宋简体"/>
        <charset val="134"/>
      </rPr>
      <t>户、阿勒台买里（</t>
    </r>
    <r>
      <rPr>
        <sz val="14"/>
        <color rgb="FF000000"/>
        <rFont val="Times New Roman"/>
        <charset val="134"/>
      </rPr>
      <t>4</t>
    </r>
    <r>
      <rPr>
        <sz val="14"/>
        <color rgb="FF000000"/>
        <rFont val="方正仿宋简体"/>
        <charset val="134"/>
      </rPr>
      <t>）村</t>
    </r>
    <r>
      <rPr>
        <sz val="14"/>
        <color rgb="FF000000"/>
        <rFont val="Times New Roman"/>
        <charset val="134"/>
      </rPr>
      <t>40</t>
    </r>
    <r>
      <rPr>
        <sz val="14"/>
        <color rgb="FF000000"/>
        <rFont val="方正仿宋简体"/>
        <charset val="134"/>
      </rPr>
      <t>户、阿热买里（</t>
    </r>
    <r>
      <rPr>
        <sz val="14"/>
        <color rgb="FF000000"/>
        <rFont val="Times New Roman"/>
        <charset val="134"/>
      </rPr>
      <t>5</t>
    </r>
    <r>
      <rPr>
        <sz val="14"/>
        <color rgb="FF000000"/>
        <rFont val="方正仿宋简体"/>
        <charset val="134"/>
      </rPr>
      <t>）村</t>
    </r>
    <r>
      <rPr>
        <sz val="14"/>
        <color rgb="FF000000"/>
        <rFont val="Times New Roman"/>
        <charset val="134"/>
      </rPr>
      <t>60</t>
    </r>
    <r>
      <rPr>
        <sz val="14"/>
        <color rgb="FF000000"/>
        <rFont val="方正仿宋简体"/>
        <charset val="134"/>
      </rPr>
      <t>户、阿拉格尔买里（</t>
    </r>
    <r>
      <rPr>
        <sz val="14"/>
        <color rgb="FF000000"/>
        <rFont val="Times New Roman"/>
        <charset val="134"/>
      </rPr>
      <t>6</t>
    </r>
    <r>
      <rPr>
        <sz val="14"/>
        <color rgb="FF000000"/>
        <rFont val="方正仿宋简体"/>
        <charset val="134"/>
      </rPr>
      <t>）村</t>
    </r>
    <r>
      <rPr>
        <sz val="14"/>
        <color rgb="FF000000"/>
        <rFont val="Times New Roman"/>
        <charset val="134"/>
      </rPr>
      <t>40</t>
    </r>
    <r>
      <rPr>
        <sz val="14"/>
        <color rgb="FF000000"/>
        <rFont val="方正仿宋简体"/>
        <charset val="134"/>
      </rPr>
      <t>户、塔格阿勒迪（</t>
    </r>
    <r>
      <rPr>
        <sz val="14"/>
        <color rgb="FF000000"/>
        <rFont val="Times New Roman"/>
        <charset val="134"/>
      </rPr>
      <t>7</t>
    </r>
    <r>
      <rPr>
        <sz val="14"/>
        <color rgb="FF000000"/>
        <rFont val="方正仿宋简体"/>
        <charset val="134"/>
      </rPr>
      <t>）村</t>
    </r>
    <r>
      <rPr>
        <sz val="14"/>
        <color rgb="FF000000"/>
        <rFont val="Times New Roman"/>
        <charset val="134"/>
      </rPr>
      <t>12</t>
    </r>
    <r>
      <rPr>
        <sz val="14"/>
        <color rgb="FF000000"/>
        <rFont val="方正仿宋简体"/>
        <charset val="134"/>
      </rPr>
      <t>户、吐格曼买里（</t>
    </r>
    <r>
      <rPr>
        <sz val="14"/>
        <color rgb="FF000000"/>
        <rFont val="Times New Roman"/>
        <charset val="134"/>
      </rPr>
      <t>8</t>
    </r>
    <r>
      <rPr>
        <sz val="14"/>
        <color rgb="FF000000"/>
        <rFont val="方正仿宋简体"/>
        <charset val="134"/>
      </rPr>
      <t>）村</t>
    </r>
    <r>
      <rPr>
        <sz val="14"/>
        <color rgb="FF000000"/>
        <rFont val="Times New Roman"/>
        <charset val="134"/>
      </rPr>
      <t>80</t>
    </r>
    <r>
      <rPr>
        <sz val="14"/>
        <color rgb="FF000000"/>
        <rFont val="方正仿宋简体"/>
        <charset val="134"/>
      </rPr>
      <t>户、苏孜克阔里（</t>
    </r>
    <r>
      <rPr>
        <sz val="14"/>
        <color rgb="FF000000"/>
        <rFont val="Times New Roman"/>
        <charset val="134"/>
      </rPr>
      <t>9</t>
    </r>
    <r>
      <rPr>
        <sz val="14"/>
        <color rgb="FF000000"/>
        <rFont val="方正仿宋简体"/>
        <charset val="134"/>
      </rPr>
      <t>）村</t>
    </r>
    <r>
      <rPr>
        <sz val="14"/>
        <color rgb="FF000000"/>
        <rFont val="Times New Roman"/>
        <charset val="134"/>
      </rPr>
      <t>80</t>
    </r>
    <r>
      <rPr>
        <sz val="14"/>
        <color rgb="FF000000"/>
        <rFont val="方正仿宋简体"/>
        <charset val="134"/>
      </rPr>
      <t>户、拍斯吾斯塘（</t>
    </r>
    <r>
      <rPr>
        <sz val="14"/>
        <color rgb="FF000000"/>
        <rFont val="Times New Roman"/>
        <charset val="134"/>
      </rPr>
      <t>10</t>
    </r>
    <r>
      <rPr>
        <sz val="14"/>
        <color rgb="FF000000"/>
        <rFont val="方正仿宋简体"/>
        <charset val="134"/>
      </rPr>
      <t>）村</t>
    </r>
    <r>
      <rPr>
        <sz val="14"/>
        <color rgb="FF000000"/>
        <rFont val="Times New Roman"/>
        <charset val="134"/>
      </rPr>
      <t>12</t>
    </r>
    <r>
      <rPr>
        <sz val="14"/>
        <color rgb="FF000000"/>
        <rFont val="方正仿宋简体"/>
        <charset val="134"/>
      </rPr>
      <t>户、奥依阔坦（</t>
    </r>
    <r>
      <rPr>
        <sz val="14"/>
        <color rgb="FF000000"/>
        <rFont val="Times New Roman"/>
        <charset val="134"/>
      </rPr>
      <t>11</t>
    </r>
    <r>
      <rPr>
        <sz val="14"/>
        <color rgb="FF000000"/>
        <rFont val="方正仿宋简体"/>
        <charset val="134"/>
      </rPr>
      <t>）村</t>
    </r>
    <r>
      <rPr>
        <sz val="14"/>
        <color rgb="FF000000"/>
        <rFont val="Times New Roman"/>
        <charset val="134"/>
      </rPr>
      <t>67</t>
    </r>
    <r>
      <rPr>
        <sz val="14"/>
        <color rgb="FF000000"/>
        <rFont val="方正仿宋简体"/>
        <charset val="134"/>
      </rPr>
      <t>户、其盖里克（</t>
    </r>
    <r>
      <rPr>
        <sz val="14"/>
        <color rgb="FF000000"/>
        <rFont val="Times New Roman"/>
        <charset val="134"/>
      </rPr>
      <t>12</t>
    </r>
    <r>
      <rPr>
        <sz val="14"/>
        <color rgb="FF000000"/>
        <rFont val="方正仿宋简体"/>
        <charset val="134"/>
      </rPr>
      <t>）村</t>
    </r>
    <r>
      <rPr>
        <sz val="14"/>
        <color rgb="FF000000"/>
        <rFont val="Times New Roman"/>
        <charset val="134"/>
      </rPr>
      <t>40</t>
    </r>
    <r>
      <rPr>
        <sz val="14"/>
        <color rgb="FF000000"/>
        <rFont val="方正仿宋简体"/>
        <charset val="134"/>
      </rPr>
      <t>户、科克却勒博依（</t>
    </r>
    <r>
      <rPr>
        <sz val="14"/>
        <color rgb="FF000000"/>
        <rFont val="Times New Roman"/>
        <charset val="134"/>
      </rPr>
      <t>13</t>
    </r>
    <r>
      <rPr>
        <sz val="14"/>
        <color rgb="FF000000"/>
        <rFont val="方正仿宋简体"/>
        <charset val="134"/>
      </rPr>
      <t>）村</t>
    </r>
    <r>
      <rPr>
        <sz val="14"/>
        <color rgb="FF000000"/>
        <rFont val="Times New Roman"/>
        <charset val="134"/>
      </rPr>
      <t>50</t>
    </r>
    <r>
      <rPr>
        <sz val="14"/>
        <color rgb="FF000000"/>
        <rFont val="方正仿宋简体"/>
        <charset val="134"/>
      </rPr>
      <t>户、且迪塔格（</t>
    </r>
    <r>
      <rPr>
        <sz val="14"/>
        <color rgb="FF000000"/>
        <rFont val="Times New Roman"/>
        <charset val="134"/>
      </rPr>
      <t>14</t>
    </r>
    <r>
      <rPr>
        <sz val="14"/>
        <color rgb="FF000000"/>
        <rFont val="方正仿宋简体"/>
        <charset val="134"/>
      </rPr>
      <t>）村</t>
    </r>
    <r>
      <rPr>
        <sz val="14"/>
        <color rgb="FF000000"/>
        <rFont val="Times New Roman"/>
        <charset val="134"/>
      </rPr>
      <t>80</t>
    </r>
    <r>
      <rPr>
        <sz val="14"/>
        <color rgb="FF000000"/>
        <rFont val="方正仿宋简体"/>
        <charset val="134"/>
      </rPr>
      <t>户、库木加依（</t>
    </r>
    <r>
      <rPr>
        <sz val="14"/>
        <color rgb="FF000000"/>
        <rFont val="Times New Roman"/>
        <charset val="134"/>
      </rPr>
      <t>17</t>
    </r>
    <r>
      <rPr>
        <sz val="14"/>
        <color rgb="FF000000"/>
        <rFont val="方正仿宋简体"/>
        <charset val="134"/>
      </rPr>
      <t>）村</t>
    </r>
    <r>
      <rPr>
        <sz val="14"/>
        <color rgb="FF000000"/>
        <rFont val="Times New Roman"/>
        <charset val="134"/>
      </rPr>
      <t>32</t>
    </r>
    <r>
      <rPr>
        <sz val="14"/>
        <color rgb="FF000000"/>
        <rFont val="方正仿宋简体"/>
        <charset val="134"/>
      </rPr>
      <t>户、郎喀勒克（</t>
    </r>
    <r>
      <rPr>
        <sz val="14"/>
        <color rgb="FF000000"/>
        <rFont val="Times New Roman"/>
        <charset val="134"/>
      </rPr>
      <t>18</t>
    </r>
    <r>
      <rPr>
        <sz val="14"/>
        <color rgb="FF000000"/>
        <rFont val="方正仿宋简体"/>
        <charset val="134"/>
      </rPr>
      <t>）村</t>
    </r>
    <r>
      <rPr>
        <sz val="14"/>
        <color rgb="FF000000"/>
        <rFont val="Times New Roman"/>
        <charset val="134"/>
      </rPr>
      <t>30</t>
    </r>
    <r>
      <rPr>
        <sz val="14"/>
        <color rgb="FF000000"/>
        <rFont val="方正仿宋简体"/>
        <charset val="134"/>
      </rPr>
      <t>户、墩买里（</t>
    </r>
    <r>
      <rPr>
        <sz val="14"/>
        <color rgb="FF000000"/>
        <rFont val="Times New Roman"/>
        <charset val="134"/>
      </rPr>
      <t>19</t>
    </r>
    <r>
      <rPr>
        <sz val="14"/>
        <color rgb="FF000000"/>
        <rFont val="方正仿宋简体"/>
        <charset val="134"/>
      </rPr>
      <t>）村</t>
    </r>
    <r>
      <rPr>
        <sz val="14"/>
        <color rgb="FF000000"/>
        <rFont val="Times New Roman"/>
        <charset val="134"/>
      </rPr>
      <t>40</t>
    </r>
    <r>
      <rPr>
        <sz val="14"/>
        <color rgb="FF000000"/>
        <rFont val="方正仿宋简体"/>
        <charset val="134"/>
      </rPr>
      <t>户；阿纳库勒乡（</t>
    </r>
    <r>
      <rPr>
        <sz val="14"/>
        <color rgb="FF000000"/>
        <rFont val="Times New Roman"/>
        <charset val="134"/>
      </rPr>
      <t>437</t>
    </r>
    <r>
      <rPr>
        <sz val="14"/>
        <color rgb="FF000000"/>
        <rFont val="方正仿宋简体"/>
        <charset val="134"/>
      </rPr>
      <t>户）阿拉格尔且克（</t>
    </r>
    <r>
      <rPr>
        <sz val="14"/>
        <color rgb="FF000000"/>
        <rFont val="Times New Roman"/>
        <charset val="134"/>
      </rPr>
      <t>1</t>
    </r>
    <r>
      <rPr>
        <sz val="14"/>
        <color rgb="FF000000"/>
        <rFont val="方正仿宋简体"/>
        <charset val="134"/>
      </rPr>
      <t>）村</t>
    </r>
    <r>
      <rPr>
        <sz val="14"/>
        <color rgb="FF000000"/>
        <rFont val="Times New Roman"/>
        <charset val="134"/>
      </rPr>
      <t>65</t>
    </r>
    <r>
      <rPr>
        <sz val="14"/>
        <color rgb="FF000000"/>
        <rFont val="方正仿宋简体"/>
        <charset val="134"/>
      </rPr>
      <t>户、墩买里（</t>
    </r>
    <r>
      <rPr>
        <sz val="14"/>
        <color rgb="FF000000"/>
        <rFont val="Times New Roman"/>
        <charset val="134"/>
      </rPr>
      <t>2</t>
    </r>
    <r>
      <rPr>
        <sz val="14"/>
        <color rgb="FF000000"/>
        <rFont val="方正仿宋简体"/>
        <charset val="134"/>
      </rPr>
      <t>）村</t>
    </r>
    <r>
      <rPr>
        <sz val="14"/>
        <color rgb="FF000000"/>
        <rFont val="Times New Roman"/>
        <charset val="134"/>
      </rPr>
      <t>85</t>
    </r>
    <r>
      <rPr>
        <sz val="14"/>
        <color rgb="FF000000"/>
        <rFont val="方正仿宋简体"/>
        <charset val="134"/>
      </rPr>
      <t>户、阿恰勒（</t>
    </r>
    <r>
      <rPr>
        <sz val="14"/>
        <color rgb="FF000000"/>
        <rFont val="Times New Roman"/>
        <charset val="134"/>
      </rPr>
      <t>3</t>
    </r>
    <r>
      <rPr>
        <sz val="14"/>
        <color rgb="FF000000"/>
        <rFont val="方正仿宋简体"/>
        <charset val="134"/>
      </rPr>
      <t>）村</t>
    </r>
    <r>
      <rPr>
        <sz val="14"/>
        <color rgb="FF000000"/>
        <rFont val="Times New Roman"/>
        <charset val="134"/>
      </rPr>
      <t>1</t>
    </r>
    <r>
      <rPr>
        <sz val="14"/>
        <color rgb="FF000000"/>
        <rFont val="方正仿宋简体"/>
        <charset val="134"/>
      </rPr>
      <t>户、曲许尔盖（</t>
    </r>
    <r>
      <rPr>
        <sz val="14"/>
        <color rgb="FF000000"/>
        <rFont val="Times New Roman"/>
        <charset val="134"/>
      </rPr>
      <t>5</t>
    </r>
    <r>
      <rPr>
        <sz val="14"/>
        <color rgb="FF000000"/>
        <rFont val="方正仿宋简体"/>
        <charset val="134"/>
      </rPr>
      <t>）村</t>
    </r>
    <r>
      <rPr>
        <sz val="14"/>
        <color rgb="FF000000"/>
        <rFont val="Times New Roman"/>
        <charset val="134"/>
      </rPr>
      <t>20</t>
    </r>
    <r>
      <rPr>
        <sz val="14"/>
        <color rgb="FF000000"/>
        <rFont val="方正仿宋简体"/>
        <charset val="134"/>
      </rPr>
      <t>户、博孜买里（</t>
    </r>
    <r>
      <rPr>
        <sz val="14"/>
        <color rgb="FF000000"/>
        <rFont val="Times New Roman"/>
        <charset val="134"/>
      </rPr>
      <t>7</t>
    </r>
    <r>
      <rPr>
        <sz val="14"/>
        <color rgb="FF000000"/>
        <rFont val="方正仿宋简体"/>
        <charset val="134"/>
      </rPr>
      <t>）村</t>
    </r>
    <r>
      <rPr>
        <sz val="14"/>
        <color rgb="FF000000"/>
        <rFont val="Times New Roman"/>
        <charset val="134"/>
      </rPr>
      <t>35</t>
    </r>
    <r>
      <rPr>
        <sz val="14"/>
        <color rgb="FF000000"/>
        <rFont val="方正仿宋简体"/>
        <charset val="134"/>
      </rPr>
      <t>户、诺尔贝希（</t>
    </r>
    <r>
      <rPr>
        <sz val="14"/>
        <color rgb="FF000000"/>
        <rFont val="Times New Roman"/>
        <charset val="134"/>
      </rPr>
      <t>8</t>
    </r>
    <r>
      <rPr>
        <sz val="14"/>
        <color rgb="FF000000"/>
        <rFont val="方正仿宋简体"/>
        <charset val="134"/>
      </rPr>
      <t>）村</t>
    </r>
    <r>
      <rPr>
        <sz val="14"/>
        <color rgb="FF000000"/>
        <rFont val="Times New Roman"/>
        <charset val="134"/>
      </rPr>
      <t>37</t>
    </r>
    <r>
      <rPr>
        <sz val="14"/>
        <color rgb="FF000000"/>
        <rFont val="方正仿宋简体"/>
        <charset val="134"/>
      </rPr>
      <t>户、拜什吐普（</t>
    </r>
    <r>
      <rPr>
        <sz val="14"/>
        <color rgb="FF000000"/>
        <rFont val="Times New Roman"/>
        <charset val="134"/>
      </rPr>
      <t>9</t>
    </r>
    <r>
      <rPr>
        <sz val="14"/>
        <color rgb="FF000000"/>
        <rFont val="方正仿宋简体"/>
        <charset val="134"/>
      </rPr>
      <t>）村</t>
    </r>
    <r>
      <rPr>
        <sz val="14"/>
        <color rgb="FF000000"/>
        <rFont val="Times New Roman"/>
        <charset val="134"/>
      </rPr>
      <t>26</t>
    </r>
    <r>
      <rPr>
        <sz val="14"/>
        <color rgb="FF000000"/>
        <rFont val="方正仿宋简体"/>
        <charset val="134"/>
      </rPr>
      <t>户、昆其买里（</t>
    </r>
    <r>
      <rPr>
        <sz val="14"/>
        <color rgb="FF000000"/>
        <rFont val="Times New Roman"/>
        <charset val="134"/>
      </rPr>
      <t>11</t>
    </r>
    <r>
      <rPr>
        <sz val="14"/>
        <color rgb="FF000000"/>
        <rFont val="方正仿宋简体"/>
        <charset val="134"/>
      </rPr>
      <t>）村</t>
    </r>
    <r>
      <rPr>
        <sz val="14"/>
        <color rgb="FF000000"/>
        <rFont val="Times New Roman"/>
        <charset val="134"/>
      </rPr>
      <t>25</t>
    </r>
    <r>
      <rPr>
        <sz val="14"/>
        <color rgb="FF000000"/>
        <rFont val="方正仿宋简体"/>
        <charset val="134"/>
      </rPr>
      <t>户、开勒坪博孜（</t>
    </r>
    <r>
      <rPr>
        <sz val="14"/>
        <color rgb="FF000000"/>
        <rFont val="Times New Roman"/>
        <charset val="134"/>
      </rPr>
      <t>12</t>
    </r>
    <r>
      <rPr>
        <sz val="14"/>
        <color rgb="FF000000"/>
        <rFont val="方正仿宋简体"/>
        <charset val="134"/>
      </rPr>
      <t>）村</t>
    </r>
    <r>
      <rPr>
        <sz val="14"/>
        <color rgb="FF000000"/>
        <rFont val="Times New Roman"/>
        <charset val="134"/>
      </rPr>
      <t>85</t>
    </r>
    <r>
      <rPr>
        <sz val="14"/>
        <color rgb="FF000000"/>
        <rFont val="方正仿宋简体"/>
        <charset val="134"/>
      </rPr>
      <t>户、胡木丹贝希（</t>
    </r>
    <r>
      <rPr>
        <sz val="14"/>
        <color rgb="FF000000"/>
        <rFont val="Times New Roman"/>
        <charset val="134"/>
      </rPr>
      <t>13</t>
    </r>
    <r>
      <rPr>
        <sz val="14"/>
        <color rgb="FF000000"/>
        <rFont val="方正仿宋简体"/>
        <charset val="134"/>
      </rPr>
      <t>）村</t>
    </r>
    <r>
      <rPr>
        <sz val="14"/>
        <color rgb="FF000000"/>
        <rFont val="Times New Roman"/>
        <charset val="134"/>
      </rPr>
      <t>6</t>
    </r>
    <r>
      <rPr>
        <sz val="14"/>
        <color rgb="FF000000"/>
        <rFont val="方正仿宋简体"/>
        <charset val="134"/>
      </rPr>
      <t>户、塔拉硝尔（</t>
    </r>
    <r>
      <rPr>
        <sz val="14"/>
        <color rgb="FF000000"/>
        <rFont val="Times New Roman"/>
        <charset val="134"/>
      </rPr>
      <t>14</t>
    </r>
    <r>
      <rPr>
        <sz val="14"/>
        <color rgb="FF000000"/>
        <rFont val="方正仿宋简体"/>
        <charset val="134"/>
      </rPr>
      <t>）村</t>
    </r>
    <r>
      <rPr>
        <sz val="14"/>
        <color rgb="FF000000"/>
        <rFont val="Times New Roman"/>
        <charset val="134"/>
      </rPr>
      <t>52</t>
    </r>
    <r>
      <rPr>
        <sz val="14"/>
        <color rgb="FF000000"/>
        <rFont val="方正仿宋简体"/>
        <charset val="134"/>
      </rPr>
      <t>户；阿拉格尔乡（</t>
    </r>
    <r>
      <rPr>
        <sz val="14"/>
        <color rgb="FF000000"/>
        <rFont val="Times New Roman"/>
        <charset val="134"/>
      </rPr>
      <t>350</t>
    </r>
    <r>
      <rPr>
        <sz val="14"/>
        <color rgb="FF000000"/>
        <rFont val="方正仿宋简体"/>
        <charset val="134"/>
      </rPr>
      <t>户）阿克央塔克（</t>
    </r>
    <r>
      <rPr>
        <sz val="14"/>
        <color rgb="FF000000"/>
        <rFont val="Times New Roman"/>
        <charset val="134"/>
      </rPr>
      <t>7</t>
    </r>
    <r>
      <rPr>
        <sz val="14"/>
        <color rgb="FF000000"/>
        <rFont val="方正仿宋简体"/>
        <charset val="134"/>
      </rPr>
      <t>）村</t>
    </r>
    <r>
      <rPr>
        <sz val="14"/>
        <color rgb="FF000000"/>
        <rFont val="Times New Roman"/>
        <charset val="134"/>
      </rPr>
      <t>60</t>
    </r>
    <r>
      <rPr>
        <sz val="14"/>
        <color rgb="FF000000"/>
        <rFont val="方正仿宋简体"/>
        <charset val="134"/>
      </rPr>
      <t>户、萨干吾斯塘（</t>
    </r>
    <r>
      <rPr>
        <sz val="14"/>
        <color rgb="FF000000"/>
        <rFont val="Times New Roman"/>
        <charset val="134"/>
      </rPr>
      <t>8</t>
    </r>
    <r>
      <rPr>
        <sz val="14"/>
        <color rgb="FF000000"/>
        <rFont val="方正仿宋简体"/>
        <charset val="134"/>
      </rPr>
      <t>）村</t>
    </r>
    <r>
      <rPr>
        <sz val="14"/>
        <color rgb="FF000000"/>
        <rFont val="Times New Roman"/>
        <charset val="134"/>
      </rPr>
      <t>40</t>
    </r>
    <r>
      <rPr>
        <sz val="14"/>
        <color rgb="FF000000"/>
        <rFont val="方正仿宋简体"/>
        <charset val="134"/>
      </rPr>
      <t>户、其干布拉克（</t>
    </r>
    <r>
      <rPr>
        <sz val="14"/>
        <color rgb="FF000000"/>
        <rFont val="Times New Roman"/>
        <charset val="134"/>
      </rPr>
      <t>9</t>
    </r>
    <r>
      <rPr>
        <sz val="14"/>
        <color rgb="FF000000"/>
        <rFont val="方正仿宋简体"/>
        <charset val="134"/>
      </rPr>
      <t>）村</t>
    </r>
    <r>
      <rPr>
        <sz val="14"/>
        <color rgb="FF000000"/>
        <rFont val="Times New Roman"/>
        <charset val="134"/>
      </rPr>
      <t>70</t>
    </r>
    <r>
      <rPr>
        <sz val="14"/>
        <color rgb="FF000000"/>
        <rFont val="方正仿宋简体"/>
        <charset val="134"/>
      </rPr>
      <t>户、喀拉艾肯（</t>
    </r>
    <r>
      <rPr>
        <sz val="14"/>
        <color rgb="FF000000"/>
        <rFont val="Times New Roman"/>
        <charset val="134"/>
      </rPr>
      <t>10</t>
    </r>
    <r>
      <rPr>
        <sz val="14"/>
        <color rgb="FF000000"/>
        <rFont val="方正仿宋简体"/>
        <charset val="134"/>
      </rPr>
      <t>）村</t>
    </r>
    <r>
      <rPr>
        <sz val="14"/>
        <color rgb="FF000000"/>
        <rFont val="Times New Roman"/>
        <charset val="134"/>
      </rPr>
      <t>40</t>
    </r>
    <r>
      <rPr>
        <sz val="14"/>
        <color rgb="FF000000"/>
        <rFont val="方正仿宋简体"/>
        <charset val="134"/>
      </rPr>
      <t>户、托什坎却勒（</t>
    </r>
    <r>
      <rPr>
        <sz val="14"/>
        <color rgb="FF000000"/>
        <rFont val="Times New Roman"/>
        <charset val="134"/>
      </rPr>
      <t>12</t>
    </r>
    <r>
      <rPr>
        <sz val="14"/>
        <color rgb="FF000000"/>
        <rFont val="方正仿宋简体"/>
        <charset val="134"/>
      </rPr>
      <t>）村</t>
    </r>
    <r>
      <rPr>
        <sz val="14"/>
        <color rgb="FF000000"/>
        <rFont val="Times New Roman"/>
        <charset val="134"/>
      </rPr>
      <t>40</t>
    </r>
    <r>
      <rPr>
        <sz val="14"/>
        <color rgb="FF000000"/>
        <rFont val="方正仿宋简体"/>
        <charset val="134"/>
      </rPr>
      <t>户、喀勒塔亚依拉克（</t>
    </r>
    <r>
      <rPr>
        <sz val="14"/>
        <color rgb="FF000000"/>
        <rFont val="Times New Roman"/>
        <charset val="134"/>
      </rPr>
      <t>14</t>
    </r>
    <r>
      <rPr>
        <sz val="14"/>
        <color rgb="FF000000"/>
        <rFont val="方正仿宋简体"/>
        <charset val="134"/>
      </rPr>
      <t>）村</t>
    </r>
    <r>
      <rPr>
        <sz val="14"/>
        <color rgb="FF000000"/>
        <rFont val="Times New Roman"/>
        <charset val="134"/>
      </rPr>
      <t>50</t>
    </r>
    <r>
      <rPr>
        <sz val="14"/>
        <color rgb="FF000000"/>
        <rFont val="方正仿宋简体"/>
        <charset val="134"/>
      </rPr>
      <t>户、阿克库勒（</t>
    </r>
    <r>
      <rPr>
        <sz val="14"/>
        <color rgb="FF000000"/>
        <rFont val="Times New Roman"/>
        <charset val="134"/>
      </rPr>
      <t>15)</t>
    </r>
    <r>
      <rPr>
        <sz val="14"/>
        <color rgb="FF000000"/>
        <rFont val="方正仿宋简体"/>
        <charset val="134"/>
      </rPr>
      <t>村</t>
    </r>
    <r>
      <rPr>
        <sz val="14"/>
        <color rgb="FF000000"/>
        <rFont val="Times New Roman"/>
        <charset val="134"/>
      </rPr>
      <t>50</t>
    </r>
    <r>
      <rPr>
        <sz val="14"/>
        <color rgb="FF000000"/>
        <rFont val="方正仿宋简体"/>
        <charset val="134"/>
      </rPr>
      <t>户；阿克萨克马热勒乡（</t>
    </r>
    <r>
      <rPr>
        <sz val="14"/>
        <color rgb="FF000000"/>
        <rFont val="Times New Roman"/>
        <charset val="134"/>
      </rPr>
      <t>409</t>
    </r>
    <r>
      <rPr>
        <sz val="14"/>
        <color rgb="FF000000"/>
        <rFont val="方正仿宋简体"/>
        <charset val="134"/>
      </rPr>
      <t>户）喀马勒克（</t>
    </r>
    <r>
      <rPr>
        <sz val="14"/>
        <color rgb="FF000000"/>
        <rFont val="Times New Roman"/>
        <charset val="134"/>
      </rPr>
      <t>1</t>
    </r>
    <r>
      <rPr>
        <sz val="14"/>
        <color rgb="FF000000"/>
        <rFont val="方正仿宋简体"/>
        <charset val="134"/>
      </rPr>
      <t>）村</t>
    </r>
    <r>
      <rPr>
        <sz val="14"/>
        <color rgb="FF000000"/>
        <rFont val="Times New Roman"/>
        <charset val="134"/>
      </rPr>
      <t>68</t>
    </r>
    <r>
      <rPr>
        <sz val="14"/>
        <color rgb="FF000000"/>
        <rFont val="方正仿宋简体"/>
        <charset val="134"/>
      </rPr>
      <t>户、亚松迪（</t>
    </r>
    <r>
      <rPr>
        <sz val="14"/>
        <color rgb="FF000000"/>
        <rFont val="Times New Roman"/>
        <charset val="134"/>
      </rPr>
      <t>9</t>
    </r>
    <r>
      <rPr>
        <sz val="14"/>
        <color rgb="FF000000"/>
        <rFont val="方正仿宋简体"/>
        <charset val="134"/>
      </rPr>
      <t>）村</t>
    </r>
    <r>
      <rPr>
        <sz val="14"/>
        <color rgb="FF000000"/>
        <rFont val="Times New Roman"/>
        <charset val="134"/>
      </rPr>
      <t>136</t>
    </r>
    <r>
      <rPr>
        <sz val="14"/>
        <color rgb="FF000000"/>
        <rFont val="方正仿宋简体"/>
        <charset val="134"/>
      </rPr>
      <t>户、阔曲尔马贝希（</t>
    </r>
    <r>
      <rPr>
        <sz val="14"/>
        <color rgb="FF000000"/>
        <rFont val="Times New Roman"/>
        <charset val="134"/>
      </rPr>
      <t>20</t>
    </r>
    <r>
      <rPr>
        <sz val="14"/>
        <color rgb="FF000000"/>
        <rFont val="方正仿宋简体"/>
        <charset val="134"/>
      </rPr>
      <t>）村</t>
    </r>
    <r>
      <rPr>
        <sz val="14"/>
        <color rgb="FF000000"/>
        <rFont val="Times New Roman"/>
        <charset val="134"/>
      </rPr>
      <t>205</t>
    </r>
    <r>
      <rPr>
        <sz val="14"/>
        <color rgb="FF000000"/>
        <rFont val="方正仿宋简体"/>
        <charset val="134"/>
      </rPr>
      <t>户；多来提巴格乡（</t>
    </r>
    <r>
      <rPr>
        <sz val="14"/>
        <color rgb="FF000000"/>
        <rFont val="Times New Roman"/>
        <charset val="134"/>
      </rPr>
      <t>683</t>
    </r>
    <r>
      <rPr>
        <sz val="14"/>
        <color rgb="FF000000"/>
        <rFont val="方正仿宋简体"/>
        <charset val="134"/>
      </rPr>
      <t>户）库木且克勒（</t>
    </r>
    <r>
      <rPr>
        <sz val="14"/>
        <color rgb="FF000000"/>
        <rFont val="Times New Roman"/>
        <charset val="134"/>
      </rPr>
      <t>1</t>
    </r>
    <r>
      <rPr>
        <sz val="14"/>
        <color rgb="FF000000"/>
        <rFont val="方正仿宋简体"/>
        <charset val="134"/>
      </rPr>
      <t>）村</t>
    </r>
    <r>
      <rPr>
        <sz val="14"/>
        <color rgb="FF000000"/>
        <rFont val="Times New Roman"/>
        <charset val="134"/>
      </rPr>
      <t>26</t>
    </r>
    <r>
      <rPr>
        <sz val="14"/>
        <color rgb="FF000000"/>
        <rFont val="方正仿宋简体"/>
        <charset val="134"/>
      </rPr>
      <t>户、开外孜力克（</t>
    </r>
    <r>
      <rPr>
        <sz val="14"/>
        <color rgb="FF000000"/>
        <rFont val="Times New Roman"/>
        <charset val="134"/>
      </rPr>
      <t>3</t>
    </r>
    <r>
      <rPr>
        <sz val="14"/>
        <color rgb="FF000000"/>
        <rFont val="方正仿宋简体"/>
        <charset val="134"/>
      </rPr>
      <t>）村</t>
    </r>
    <r>
      <rPr>
        <sz val="14"/>
        <color rgb="FF000000"/>
        <rFont val="Times New Roman"/>
        <charset val="134"/>
      </rPr>
      <t>29</t>
    </r>
    <r>
      <rPr>
        <sz val="14"/>
        <color rgb="FF000000"/>
        <rFont val="方正仿宋简体"/>
        <charset val="134"/>
      </rPr>
      <t>户、吉格代力克巴格（</t>
    </r>
    <r>
      <rPr>
        <sz val="14"/>
        <color rgb="FF000000"/>
        <rFont val="Times New Roman"/>
        <charset val="134"/>
      </rPr>
      <t>5</t>
    </r>
    <r>
      <rPr>
        <sz val="14"/>
        <color rgb="FF000000"/>
        <rFont val="方正仿宋简体"/>
        <charset val="134"/>
      </rPr>
      <t>）村</t>
    </r>
    <r>
      <rPr>
        <sz val="14"/>
        <color rgb="FF000000"/>
        <rFont val="Times New Roman"/>
        <charset val="134"/>
      </rPr>
      <t>85</t>
    </r>
    <r>
      <rPr>
        <sz val="14"/>
        <color rgb="FF000000"/>
        <rFont val="方正仿宋简体"/>
        <charset val="134"/>
      </rPr>
      <t>户、喀拉库勒诺（</t>
    </r>
    <r>
      <rPr>
        <sz val="14"/>
        <color rgb="FF000000"/>
        <rFont val="Times New Roman"/>
        <charset val="134"/>
      </rPr>
      <t>7</t>
    </r>
    <r>
      <rPr>
        <sz val="14"/>
        <color rgb="FF000000"/>
        <rFont val="方正仿宋简体"/>
        <charset val="134"/>
      </rPr>
      <t>）村</t>
    </r>
    <r>
      <rPr>
        <sz val="14"/>
        <color rgb="FF000000"/>
        <rFont val="Times New Roman"/>
        <charset val="134"/>
      </rPr>
      <t>40</t>
    </r>
    <r>
      <rPr>
        <sz val="14"/>
        <color rgb="FF000000"/>
        <rFont val="方正仿宋简体"/>
        <charset val="134"/>
      </rPr>
      <t>户、夏普吐勒（</t>
    </r>
    <r>
      <rPr>
        <sz val="14"/>
        <color rgb="FF000000"/>
        <rFont val="Times New Roman"/>
        <charset val="134"/>
      </rPr>
      <t>8</t>
    </r>
    <r>
      <rPr>
        <sz val="14"/>
        <color rgb="FF000000"/>
        <rFont val="方正仿宋简体"/>
        <charset val="134"/>
      </rPr>
      <t>）村</t>
    </r>
    <r>
      <rPr>
        <sz val="14"/>
        <color rgb="FF000000"/>
        <rFont val="Times New Roman"/>
        <charset val="134"/>
      </rPr>
      <t>40</t>
    </r>
    <r>
      <rPr>
        <sz val="14"/>
        <color rgb="FF000000"/>
        <rFont val="方正仿宋简体"/>
        <charset val="134"/>
      </rPr>
      <t>户、阿亚克喀拉库勒诺（</t>
    </r>
    <r>
      <rPr>
        <sz val="14"/>
        <color rgb="FF000000"/>
        <rFont val="Times New Roman"/>
        <charset val="134"/>
      </rPr>
      <t>9</t>
    </r>
    <r>
      <rPr>
        <sz val="14"/>
        <color rgb="FF000000"/>
        <rFont val="方正仿宋简体"/>
        <charset val="134"/>
      </rPr>
      <t>）村</t>
    </r>
    <r>
      <rPr>
        <sz val="14"/>
        <color rgb="FF000000"/>
        <rFont val="Times New Roman"/>
        <charset val="134"/>
      </rPr>
      <t>12</t>
    </r>
    <r>
      <rPr>
        <sz val="14"/>
        <color rgb="FF000000"/>
        <rFont val="方正仿宋简体"/>
        <charset val="134"/>
      </rPr>
      <t>户、托帕（</t>
    </r>
    <r>
      <rPr>
        <sz val="14"/>
        <color rgb="FF000000"/>
        <rFont val="Times New Roman"/>
        <charset val="134"/>
      </rPr>
      <t>11</t>
    </r>
    <r>
      <rPr>
        <sz val="14"/>
        <color rgb="FF000000"/>
        <rFont val="方正仿宋简体"/>
        <charset val="134"/>
      </rPr>
      <t>）村</t>
    </r>
    <r>
      <rPr>
        <sz val="14"/>
        <color rgb="FF000000"/>
        <rFont val="Times New Roman"/>
        <charset val="134"/>
      </rPr>
      <t>90</t>
    </r>
    <r>
      <rPr>
        <sz val="14"/>
        <color rgb="FF000000"/>
        <rFont val="方正仿宋简体"/>
        <charset val="134"/>
      </rPr>
      <t>户、、阿亚克诺（</t>
    </r>
    <r>
      <rPr>
        <sz val="14"/>
        <color rgb="FF000000"/>
        <rFont val="Times New Roman"/>
        <charset val="134"/>
      </rPr>
      <t>12</t>
    </r>
    <r>
      <rPr>
        <sz val="14"/>
        <color rgb="FF000000"/>
        <rFont val="方正仿宋简体"/>
        <charset val="134"/>
      </rPr>
      <t>）村</t>
    </r>
    <r>
      <rPr>
        <sz val="14"/>
        <color rgb="FF000000"/>
        <rFont val="Times New Roman"/>
        <charset val="134"/>
      </rPr>
      <t>169</t>
    </r>
    <r>
      <rPr>
        <sz val="14"/>
        <color rgb="FF000000"/>
        <rFont val="方正仿宋简体"/>
        <charset val="134"/>
      </rPr>
      <t>户、硝迪盖托格拉克（</t>
    </r>
    <r>
      <rPr>
        <sz val="14"/>
        <color rgb="FF000000"/>
        <rFont val="Times New Roman"/>
        <charset val="134"/>
      </rPr>
      <t>13</t>
    </r>
    <r>
      <rPr>
        <sz val="14"/>
        <color rgb="FF000000"/>
        <rFont val="方正仿宋简体"/>
        <charset val="134"/>
      </rPr>
      <t>）村</t>
    </r>
    <r>
      <rPr>
        <sz val="14"/>
        <color rgb="FF000000"/>
        <rFont val="Times New Roman"/>
        <charset val="134"/>
      </rPr>
      <t>48</t>
    </r>
    <r>
      <rPr>
        <sz val="14"/>
        <color rgb="FF000000"/>
        <rFont val="方正仿宋简体"/>
        <charset val="134"/>
      </rPr>
      <t>户、欧吐拉吾斯塘（</t>
    </r>
    <r>
      <rPr>
        <sz val="14"/>
        <color rgb="FF000000"/>
        <rFont val="Times New Roman"/>
        <charset val="134"/>
      </rPr>
      <t>14</t>
    </r>
    <r>
      <rPr>
        <sz val="14"/>
        <color rgb="FF000000"/>
        <rFont val="方正仿宋简体"/>
        <charset val="134"/>
      </rPr>
      <t>）村</t>
    </r>
    <r>
      <rPr>
        <sz val="14"/>
        <color rgb="FF000000"/>
        <rFont val="Times New Roman"/>
        <charset val="134"/>
      </rPr>
      <t>25</t>
    </r>
    <r>
      <rPr>
        <sz val="14"/>
        <color rgb="FF000000"/>
        <rFont val="方正仿宋简体"/>
        <charset val="134"/>
      </rPr>
      <t>户、马依仓（</t>
    </r>
    <r>
      <rPr>
        <sz val="14"/>
        <color rgb="FF000000"/>
        <rFont val="Times New Roman"/>
        <charset val="134"/>
      </rPr>
      <t>17</t>
    </r>
    <r>
      <rPr>
        <sz val="14"/>
        <color rgb="FF000000"/>
        <rFont val="方正仿宋简体"/>
        <charset val="134"/>
      </rPr>
      <t>）村</t>
    </r>
    <r>
      <rPr>
        <sz val="14"/>
        <color rgb="FF000000"/>
        <rFont val="Times New Roman"/>
        <charset val="134"/>
      </rPr>
      <t>11</t>
    </r>
    <r>
      <rPr>
        <sz val="14"/>
        <color rgb="FF000000"/>
        <rFont val="方正仿宋简体"/>
        <charset val="134"/>
      </rPr>
      <t>户、阿曼托格拉克（</t>
    </r>
    <r>
      <rPr>
        <sz val="14"/>
        <color rgb="FF000000"/>
        <rFont val="Times New Roman"/>
        <charset val="134"/>
      </rPr>
      <t>18</t>
    </r>
    <r>
      <rPr>
        <sz val="14"/>
        <color rgb="FF000000"/>
        <rFont val="方正仿宋简体"/>
        <charset val="134"/>
      </rPr>
      <t>）村</t>
    </r>
    <r>
      <rPr>
        <sz val="14"/>
        <color rgb="FF000000"/>
        <rFont val="Times New Roman"/>
        <charset val="134"/>
      </rPr>
      <t>62</t>
    </r>
    <r>
      <rPr>
        <sz val="14"/>
        <color rgb="FF000000"/>
        <rFont val="方正仿宋简体"/>
        <charset val="134"/>
      </rPr>
      <t>户、色尔古努什（</t>
    </r>
    <r>
      <rPr>
        <sz val="14"/>
        <color rgb="FF000000"/>
        <rFont val="Times New Roman"/>
        <charset val="134"/>
      </rPr>
      <t>19</t>
    </r>
    <r>
      <rPr>
        <sz val="14"/>
        <color rgb="FF000000"/>
        <rFont val="方正仿宋简体"/>
        <charset val="134"/>
      </rPr>
      <t>）村</t>
    </r>
    <r>
      <rPr>
        <sz val="14"/>
        <color rgb="FF000000"/>
        <rFont val="Times New Roman"/>
        <charset val="134"/>
      </rPr>
      <t>40</t>
    </r>
    <r>
      <rPr>
        <sz val="14"/>
        <color rgb="FF000000"/>
        <rFont val="方正仿宋简体"/>
        <charset val="134"/>
      </rPr>
      <t>户、欧格拉克其（</t>
    </r>
    <r>
      <rPr>
        <sz val="14"/>
        <color rgb="FF000000"/>
        <rFont val="Times New Roman"/>
        <charset val="134"/>
      </rPr>
      <t>20</t>
    </r>
    <r>
      <rPr>
        <sz val="14"/>
        <color rgb="FF000000"/>
        <rFont val="方正仿宋简体"/>
        <charset val="134"/>
      </rPr>
      <t>）村</t>
    </r>
    <r>
      <rPr>
        <sz val="14"/>
        <color rgb="FF000000"/>
        <rFont val="Times New Roman"/>
        <charset val="134"/>
      </rPr>
      <t>6</t>
    </r>
    <r>
      <rPr>
        <sz val="14"/>
        <color rgb="FF000000"/>
        <rFont val="方正仿宋简体"/>
        <charset val="134"/>
      </rPr>
      <t>户。</t>
    </r>
    <r>
      <rPr>
        <b/>
        <sz val="14"/>
        <color rgb="FF000000"/>
        <rFont val="Times New Roman"/>
        <charset val="134"/>
      </rPr>
      <t xml:space="preserve">
</t>
    </r>
    <r>
      <rPr>
        <b/>
        <sz val="14"/>
        <color rgb="FF000000"/>
        <rFont val="方正仿宋简体"/>
        <charset val="134"/>
      </rPr>
      <t>使用年限：</t>
    </r>
    <r>
      <rPr>
        <sz val="14"/>
        <color rgb="FF000000"/>
        <rFont val="Times New Roman"/>
        <charset val="134"/>
      </rPr>
      <t>5</t>
    </r>
    <r>
      <rPr>
        <sz val="14"/>
        <color rgb="FF000000"/>
        <rFont val="方正仿宋简体"/>
        <charset val="134"/>
      </rPr>
      <t>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阿瓦提镇、英吾斯塘乡、琼库尔恰克乡、色力布亚镇、阿克萨克马热勒乡、夏马勒乡、恰尔巴格乡、阿纳库勒乡、阿拉格尔乡、多来提巴格乡</t>
    </r>
  </si>
  <si>
    <t>提高农户的积极性，提高贫困户科学养殖水平，鼓励弱劳动人员发展畜牧养殖，促进农户增收。</t>
  </si>
  <si>
    <r>
      <rPr>
        <b/>
        <sz val="16"/>
        <color rgb="FF000000"/>
        <rFont val="方正仿宋简体"/>
        <charset val="134"/>
      </rPr>
      <t>总投资：</t>
    </r>
    <r>
      <rPr>
        <sz val="16"/>
        <color rgb="FF000000"/>
        <rFont val="Times New Roman"/>
        <charset val="134"/>
      </rPr>
      <t>450</t>
    </r>
    <r>
      <rPr>
        <sz val="16"/>
        <color rgb="FF000000"/>
        <rFont val="方正仿宋简体"/>
        <charset val="134"/>
      </rPr>
      <t>万元（其中行业资金</t>
    </r>
    <r>
      <rPr>
        <sz val="16"/>
        <color rgb="FF000000"/>
        <rFont val="Times New Roman"/>
        <charset val="134"/>
      </rPr>
      <t>200</t>
    </r>
    <r>
      <rPr>
        <sz val="16"/>
        <color rgb="FF000000"/>
        <rFont val="方正仿宋简体"/>
        <charset val="134"/>
      </rPr>
      <t>万元，扶贫资金</t>
    </r>
    <r>
      <rPr>
        <sz val="16"/>
        <color rgb="FF000000"/>
        <rFont val="Times New Roman"/>
        <charset val="134"/>
      </rPr>
      <t>250</t>
    </r>
    <r>
      <rPr>
        <sz val="16"/>
        <color rgb="FF000000"/>
        <rFont val="方正仿宋简体"/>
        <charset val="134"/>
      </rPr>
      <t>万元）；</t>
    </r>
    <r>
      <rPr>
        <b/>
        <sz val="16"/>
        <color rgb="FF000000"/>
        <rFont val="Times New Roman"/>
        <charset val="134"/>
      </rPr>
      <t xml:space="preserve">  </t>
    </r>
    <r>
      <rPr>
        <b/>
        <sz val="16"/>
        <color rgb="FF000000"/>
        <rFont val="方正仿宋简体"/>
        <charset val="134"/>
      </rPr>
      <t>总规模：</t>
    </r>
    <r>
      <rPr>
        <sz val="16"/>
        <color rgb="FF000000"/>
        <rFont val="方正仿宋简体"/>
        <charset val="134"/>
      </rPr>
      <t>防疫畜禽总次数不低于</t>
    </r>
    <r>
      <rPr>
        <sz val="16"/>
        <color rgb="FF000000"/>
        <rFont val="Times New Roman"/>
        <charset val="134"/>
      </rPr>
      <t>500</t>
    </r>
    <r>
      <rPr>
        <sz val="16"/>
        <color rgb="FF000000"/>
        <rFont val="方正仿宋简体"/>
        <charset val="134"/>
      </rPr>
      <t>万次</t>
    </r>
    <r>
      <rPr>
        <sz val="16"/>
        <color rgb="FF000000"/>
        <rFont val="Times New Roman"/>
        <charset val="134"/>
      </rPr>
      <t xml:space="preserve"> </t>
    </r>
    <r>
      <rPr>
        <sz val="16"/>
        <color rgb="FF000000"/>
        <rFont val="方正仿宋简体"/>
        <charset val="134"/>
      </rPr>
      <t>；</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根据全县牲畜存栏量，以政府购买技术服务方式，对广大养殖户在畜禽防疫、科学饲养管理、疫病防治、技术培训等方面进行服务，防疫牛不低于</t>
    </r>
    <r>
      <rPr>
        <sz val="16"/>
        <color rgb="FF000000"/>
        <rFont val="Times New Roman"/>
        <charset val="134"/>
      </rPr>
      <t>2.5</t>
    </r>
    <r>
      <rPr>
        <sz val="16"/>
        <color rgb="FF000000"/>
        <rFont val="方正仿宋简体"/>
        <charset val="134"/>
      </rPr>
      <t>万头，羊不低于</t>
    </r>
    <r>
      <rPr>
        <sz val="16"/>
        <color rgb="FF000000"/>
        <rFont val="Times New Roman"/>
        <charset val="134"/>
      </rPr>
      <t>50</t>
    </r>
    <r>
      <rPr>
        <sz val="16"/>
        <color rgb="FF000000"/>
        <rFont val="方正仿宋简体"/>
        <charset val="134"/>
      </rPr>
      <t>万只，禽类不低于</t>
    </r>
    <r>
      <rPr>
        <sz val="16"/>
        <color rgb="FF000000"/>
        <rFont val="Times New Roman"/>
        <charset val="134"/>
      </rPr>
      <t>100</t>
    </r>
    <r>
      <rPr>
        <sz val="16"/>
        <color rgb="FF000000"/>
        <rFont val="方正仿宋简体"/>
        <charset val="134"/>
      </rPr>
      <t>万羽，年防疫畜禽总次数不低于</t>
    </r>
    <r>
      <rPr>
        <sz val="16"/>
        <color rgb="FF000000"/>
        <rFont val="Times New Roman"/>
        <charset val="134"/>
      </rPr>
      <t>500</t>
    </r>
    <r>
      <rPr>
        <sz val="16"/>
        <color rgb="FF000000"/>
        <rFont val="方正仿宋简体"/>
        <charset val="134"/>
      </rPr>
      <t>万次。完善县乡村三级服务体系建设；购置常用防治和应急物资等。</t>
    </r>
    <r>
      <rPr>
        <b/>
        <sz val="16"/>
        <color rgb="FF000000"/>
        <rFont val="Times New Roman"/>
        <charset val="134"/>
      </rPr>
      <t xml:space="preserve">
</t>
    </r>
    <r>
      <rPr>
        <b/>
        <sz val="16"/>
        <color rgb="FF000000"/>
        <rFont val="方正仿宋简体"/>
        <charset val="134"/>
      </rPr>
      <t>使用年限：当年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</si>
  <si>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提高我县畜牧防疫水平，提高贫困户幼畜成活率，进一步提高贫困户收入，年防疫畜禽总次数不低于500万次。</t>
  </si>
  <si>
    <t>林果业加工设备购置</t>
  </si>
  <si>
    <r>
      <rPr>
        <b/>
        <sz val="16"/>
        <color rgb="FF000000"/>
        <rFont val="方正仿宋简体"/>
        <charset val="134"/>
      </rPr>
      <t>总投资：</t>
    </r>
    <r>
      <rPr>
        <sz val="16"/>
        <color rgb="FF000000"/>
        <rFont val="Times New Roman"/>
        <charset val="134"/>
      </rPr>
      <t>108.2</t>
    </r>
    <r>
      <rPr>
        <sz val="16"/>
        <color rgb="FF000000"/>
        <rFont val="方正仿宋简体"/>
        <charset val="134"/>
      </rPr>
      <t>万元，总规模：</t>
    </r>
    <r>
      <rPr>
        <sz val="16"/>
        <color rgb="FF000000"/>
        <rFont val="Times New Roman"/>
        <charset val="134"/>
      </rPr>
      <t>96</t>
    </r>
    <r>
      <rPr>
        <sz val="16"/>
        <color rgb="FF000000"/>
        <rFont val="方正仿宋简体"/>
        <charset val="134"/>
      </rPr>
      <t>台；</t>
    </r>
    <r>
      <rPr>
        <sz val="16"/>
        <color rgb="FF000000"/>
        <rFont val="Times New Roman"/>
        <charset val="134"/>
      </rPr>
      <t xml:space="preserve">
</t>
    </r>
    <r>
      <rPr>
        <b/>
        <sz val="16"/>
        <color rgb="FF000000"/>
        <rFont val="方正仿宋简体"/>
        <charset val="134"/>
      </rPr>
      <t>建设内容：</t>
    </r>
    <r>
      <rPr>
        <sz val="16"/>
        <color rgb="FF000000"/>
        <rFont val="Times New Roman"/>
        <charset val="134"/>
      </rPr>
      <t>1.</t>
    </r>
    <r>
      <rPr>
        <sz val="16"/>
        <color rgb="FF000000"/>
        <rFont val="方正仿宋简体"/>
        <charset val="134"/>
      </rPr>
      <t>投资</t>
    </r>
    <r>
      <rPr>
        <sz val="16"/>
        <color rgb="FF000000"/>
        <rFont val="Times New Roman"/>
        <charset val="134"/>
      </rPr>
      <t>34.2</t>
    </r>
    <r>
      <rPr>
        <sz val="16"/>
        <color rgb="FF000000"/>
        <rFont val="方正仿宋简体"/>
        <charset val="134"/>
      </rPr>
      <t>万元，购买核桃青皮脱皮机</t>
    </r>
    <r>
      <rPr>
        <sz val="16"/>
        <color rgb="FF000000"/>
        <rFont val="Times New Roman"/>
        <charset val="134"/>
      </rPr>
      <t>86</t>
    </r>
    <r>
      <rPr>
        <sz val="16"/>
        <color rgb="FF000000"/>
        <rFont val="方正仿宋简体"/>
        <charset val="134"/>
      </rPr>
      <t>台，其中阿克萨克马热勒乡</t>
    </r>
    <r>
      <rPr>
        <sz val="16"/>
        <color rgb="FF000000"/>
        <rFont val="Times New Roman"/>
        <charset val="134"/>
      </rPr>
      <t>84</t>
    </r>
    <r>
      <rPr>
        <sz val="16"/>
        <color rgb="FF000000"/>
        <rFont val="方正仿宋简体"/>
        <charset val="134"/>
      </rPr>
      <t>台、阿瓦提镇</t>
    </r>
    <r>
      <rPr>
        <sz val="16"/>
        <color rgb="FF000000"/>
        <rFont val="Times New Roman"/>
        <charset val="134"/>
      </rPr>
      <t>2</t>
    </r>
    <r>
      <rPr>
        <sz val="16"/>
        <color rgb="FF000000"/>
        <rFont val="方正仿宋简体"/>
        <charset val="134"/>
      </rPr>
      <t>台；</t>
    </r>
    <r>
      <rPr>
        <sz val="16"/>
        <color rgb="FF000000"/>
        <rFont val="Times New Roman"/>
        <charset val="134"/>
      </rPr>
      <t xml:space="preserve">
2.</t>
    </r>
    <r>
      <rPr>
        <sz val="16"/>
        <color rgb="FF000000"/>
        <rFont val="方正仿宋简体"/>
        <charset val="134"/>
      </rPr>
      <t>投资</t>
    </r>
    <r>
      <rPr>
        <sz val="16"/>
        <color rgb="FF000000"/>
        <rFont val="Times New Roman"/>
        <charset val="134"/>
      </rPr>
      <t>50</t>
    </r>
    <r>
      <rPr>
        <sz val="16"/>
        <color rgb="FF000000"/>
        <rFont val="方正仿宋简体"/>
        <charset val="134"/>
      </rPr>
      <t>万元，为琼库尔恰克乡克孜勒库木（</t>
    </r>
    <r>
      <rPr>
        <sz val="16"/>
        <color rgb="FF000000"/>
        <rFont val="Times New Roman"/>
        <charset val="134"/>
      </rPr>
      <t>17</t>
    </r>
    <r>
      <rPr>
        <sz val="16"/>
        <color rgb="FF000000"/>
        <rFont val="方正仿宋简体"/>
        <charset val="134"/>
      </rPr>
      <t>）村购买</t>
    </r>
    <r>
      <rPr>
        <sz val="16"/>
        <color rgb="FF000000"/>
        <rFont val="Times New Roman"/>
        <charset val="134"/>
      </rPr>
      <t>2</t>
    </r>
    <r>
      <rPr>
        <sz val="16"/>
        <color rgb="FF000000"/>
        <rFont val="方正仿宋简体"/>
        <charset val="134"/>
      </rPr>
      <t>台红枣清洗风干一体机。</t>
    </r>
    <r>
      <rPr>
        <sz val="16"/>
        <color rgb="FF000000"/>
        <rFont val="Times New Roman"/>
        <charset val="134"/>
      </rPr>
      <t xml:space="preserve">
3.</t>
    </r>
    <r>
      <rPr>
        <sz val="16"/>
        <color rgb="FF000000"/>
        <rFont val="方正仿宋简体"/>
        <charset val="134"/>
      </rPr>
      <t>投资</t>
    </r>
    <r>
      <rPr>
        <sz val="16"/>
        <color rgb="FF000000"/>
        <rFont val="Times New Roman"/>
        <charset val="134"/>
      </rPr>
      <t>24</t>
    </r>
    <r>
      <rPr>
        <sz val="16"/>
        <color rgb="FF000000"/>
        <rFont val="方正仿宋简体"/>
        <charset val="134"/>
      </rPr>
      <t>万元，为阿克萨克马热勒乡购置核桃分级机</t>
    </r>
    <r>
      <rPr>
        <sz val="16"/>
        <color rgb="FF000000"/>
        <rFont val="Times New Roman"/>
        <charset val="134"/>
      </rPr>
      <t>8</t>
    </r>
    <r>
      <rPr>
        <sz val="16"/>
        <color rgb="FF000000"/>
        <rFont val="方正仿宋简体"/>
        <charset val="134"/>
      </rPr>
      <t>台，每台投资</t>
    </r>
    <r>
      <rPr>
        <sz val="16"/>
        <color rgb="FF000000"/>
        <rFont val="Times New Roman"/>
        <charset val="134"/>
      </rPr>
      <t>3</t>
    </r>
    <r>
      <rPr>
        <sz val="16"/>
        <color rgb="FF000000"/>
        <rFont val="方正仿宋简体"/>
        <charset val="134"/>
      </rPr>
      <t>万元。</t>
    </r>
    <r>
      <rPr>
        <sz val="16"/>
        <color rgb="FF000000"/>
        <rFont val="Times New Roman"/>
        <charset val="134"/>
      </rPr>
      <t xml:space="preserve">
</t>
    </r>
    <r>
      <rPr>
        <b/>
        <sz val="16"/>
        <color rgb="FF000000"/>
        <rFont val="方正仿宋简体"/>
        <charset val="134"/>
      </rPr>
      <t>使用年限：</t>
    </r>
    <r>
      <rPr>
        <b/>
        <sz val="16"/>
        <color rgb="FF000000"/>
        <rFont val="Times New Roman"/>
        <charset val="134"/>
      </rPr>
      <t>8</t>
    </r>
    <r>
      <rPr>
        <b/>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t>
    </r>
    <r>
      <rPr>
        <sz val="16"/>
        <color rgb="FF000000"/>
        <rFont val="Times New Roman"/>
        <charset val="134"/>
      </rPr>
      <t>11</t>
    </r>
    <r>
      <rPr>
        <sz val="16"/>
        <color rgb="FF000000"/>
        <rFont val="方正仿宋简体"/>
        <charset val="134"/>
      </rPr>
      <t>）村、琼库尔恰克乡（</t>
    </r>
    <r>
      <rPr>
        <sz val="16"/>
        <color rgb="FF000000"/>
        <rFont val="Times New Roman"/>
        <charset val="134"/>
      </rPr>
      <t>17</t>
    </r>
    <r>
      <rPr>
        <sz val="16"/>
        <color rgb="FF000000"/>
        <rFont val="方正仿宋简体"/>
        <charset val="134"/>
      </rPr>
      <t>）村、阿克萨克马热勒乡（</t>
    </r>
    <r>
      <rPr>
        <sz val="16"/>
        <color rgb="FF000000"/>
        <rFont val="Times New Roman"/>
        <charset val="134"/>
      </rPr>
      <t>3</t>
    </r>
    <r>
      <rPr>
        <sz val="16"/>
        <color rgb="FF000000"/>
        <rFont val="方正仿宋简体"/>
        <charset val="134"/>
      </rPr>
      <t>）村、（</t>
    </r>
    <r>
      <rPr>
        <sz val="16"/>
        <color rgb="FF000000"/>
        <rFont val="Times New Roman"/>
        <charset val="134"/>
      </rPr>
      <t>6</t>
    </r>
    <r>
      <rPr>
        <sz val="16"/>
        <color rgb="FF000000"/>
        <rFont val="方正仿宋简体"/>
        <charset val="134"/>
      </rPr>
      <t>）村、（</t>
    </r>
    <r>
      <rPr>
        <sz val="16"/>
        <color rgb="FF000000"/>
        <rFont val="Times New Roman"/>
        <charset val="134"/>
      </rPr>
      <t>11</t>
    </r>
    <r>
      <rPr>
        <sz val="16"/>
        <color rgb="FF000000"/>
        <rFont val="方正仿宋简体"/>
        <charset val="134"/>
      </rPr>
      <t>）村、（</t>
    </r>
    <r>
      <rPr>
        <sz val="16"/>
        <color rgb="FF000000"/>
        <rFont val="Times New Roman"/>
        <charset val="134"/>
      </rPr>
      <t>14</t>
    </r>
    <r>
      <rPr>
        <sz val="16"/>
        <color rgb="FF000000"/>
        <rFont val="方正仿宋简体"/>
        <charset val="134"/>
      </rPr>
      <t>）村。</t>
    </r>
  </si>
  <si>
    <t>以合作社经营，购买形成的固定资产归收益贫困村所有，设备使用企业按照不低于设备采购价的8%每年向向收益村支付收益资金，由贫困村用于购买贫困户服务或发放救助资金。</t>
  </si>
  <si>
    <t>林果办</t>
  </si>
  <si>
    <t>招聘建档立卡贫困户，为5.59万亩林果业提供技术服务，确保果树不因病虫害造成果品产量和品质下降，保障林果业增产，带动农户就业，促进增收。</t>
  </si>
  <si>
    <r>
      <rPr>
        <b/>
        <sz val="11"/>
        <color rgb="FF000000"/>
        <rFont val="方正仿宋简体"/>
        <charset val="134"/>
      </rPr>
      <t>总投资：</t>
    </r>
    <r>
      <rPr>
        <sz val="11"/>
        <color rgb="FF000000"/>
        <rFont val="Times New Roman"/>
        <charset val="134"/>
      </rPr>
      <t>4844.5</t>
    </r>
    <r>
      <rPr>
        <sz val="11"/>
        <color rgb="FF000000"/>
        <rFont val="方正仿宋简体"/>
        <charset val="134"/>
      </rPr>
      <t>万元；</t>
    </r>
    <r>
      <rPr>
        <b/>
        <sz val="11"/>
        <color rgb="FF000000"/>
        <rFont val="方正仿宋简体"/>
        <charset val="134"/>
      </rPr>
      <t>总规模：</t>
    </r>
    <r>
      <rPr>
        <sz val="11"/>
        <color rgb="FF000000"/>
        <rFont val="方正仿宋简体"/>
        <charset val="134"/>
      </rPr>
      <t>各类设备</t>
    </r>
    <r>
      <rPr>
        <sz val="11"/>
        <color rgb="FF000000"/>
        <rFont val="Times New Roman"/>
        <charset val="134"/>
      </rPr>
      <t>397</t>
    </r>
    <r>
      <rPr>
        <sz val="11"/>
        <color rgb="FF000000"/>
        <rFont val="方正仿宋简体"/>
        <charset val="134"/>
      </rPr>
      <t>台、烘干房</t>
    </r>
    <r>
      <rPr>
        <sz val="11"/>
        <color rgb="FF000000"/>
        <rFont val="Times New Roman"/>
        <charset val="134"/>
      </rPr>
      <t>1</t>
    </r>
    <r>
      <rPr>
        <sz val="11"/>
        <color rgb="FF000000"/>
        <rFont val="方正仿宋简体"/>
        <charset val="134"/>
      </rPr>
      <t>座、电钳</t>
    </r>
    <r>
      <rPr>
        <sz val="11"/>
        <color rgb="FF000000"/>
        <rFont val="Times New Roman"/>
        <charset val="134"/>
      </rPr>
      <t>100</t>
    </r>
    <r>
      <rPr>
        <sz val="11"/>
        <color rgb="FF000000"/>
        <rFont val="方正仿宋简体"/>
        <charset val="134"/>
      </rPr>
      <t>把</t>
    </r>
    <r>
      <rPr>
        <sz val="11"/>
        <color rgb="FF000000"/>
        <rFont val="Times New Roman"/>
        <charset val="134"/>
      </rPr>
      <t xml:space="preserve">
</t>
    </r>
    <r>
      <rPr>
        <b/>
        <sz val="11"/>
        <color rgb="FF000000"/>
        <rFont val="方正仿宋简体"/>
        <charset val="134"/>
      </rPr>
      <t>建设内容</t>
    </r>
    <r>
      <rPr>
        <sz val="11"/>
        <color rgb="FF000000"/>
        <rFont val="方正仿宋简体"/>
        <charset val="134"/>
      </rPr>
      <t>：</t>
    </r>
    <r>
      <rPr>
        <sz val="11"/>
        <color rgb="FF000000"/>
        <rFont val="Times New Roman"/>
        <charset val="134"/>
      </rPr>
      <t>1.</t>
    </r>
    <r>
      <rPr>
        <sz val="11"/>
        <color rgb="FF000000"/>
        <rFont val="方正仿宋简体"/>
        <charset val="134"/>
      </rPr>
      <t>投资</t>
    </r>
    <r>
      <rPr>
        <sz val="11"/>
        <color rgb="FF000000"/>
        <rFont val="Times New Roman"/>
        <charset val="134"/>
      </rPr>
      <t>165</t>
    </r>
    <r>
      <rPr>
        <sz val="11"/>
        <color rgb="FF000000"/>
        <rFont val="方正仿宋简体"/>
        <charset val="134"/>
      </rPr>
      <t>万元，购买饲草料粉碎打包机</t>
    </r>
    <r>
      <rPr>
        <sz val="11"/>
        <color rgb="FF000000"/>
        <rFont val="Times New Roman"/>
        <charset val="134"/>
      </rPr>
      <t>33</t>
    </r>
    <r>
      <rPr>
        <sz val="11"/>
        <color rgb="FF000000"/>
        <rFont val="方正仿宋简体"/>
        <charset val="134"/>
      </rPr>
      <t>套，阿纳库勒乡</t>
    </r>
    <r>
      <rPr>
        <sz val="11"/>
        <color rgb="FF000000"/>
        <rFont val="Times New Roman"/>
        <charset val="134"/>
      </rPr>
      <t>10</t>
    </r>
    <r>
      <rPr>
        <sz val="11"/>
        <color rgb="FF000000"/>
        <rFont val="方正仿宋简体"/>
        <charset val="134"/>
      </rPr>
      <t>套、夏马勒乡</t>
    </r>
    <r>
      <rPr>
        <sz val="11"/>
        <color rgb="FF000000"/>
        <rFont val="Times New Roman"/>
        <charset val="134"/>
      </rPr>
      <t>6</t>
    </r>
    <r>
      <rPr>
        <sz val="11"/>
        <color rgb="FF000000"/>
        <rFont val="方正仿宋简体"/>
        <charset val="134"/>
      </rPr>
      <t>套、阿克萨克马热勒乡</t>
    </r>
    <r>
      <rPr>
        <sz val="11"/>
        <color rgb="FF000000"/>
        <rFont val="Times New Roman"/>
        <charset val="134"/>
      </rPr>
      <t>10</t>
    </r>
    <r>
      <rPr>
        <sz val="11"/>
        <color rgb="FF000000"/>
        <rFont val="方正仿宋简体"/>
        <charset val="134"/>
      </rPr>
      <t>套、阿瓦提镇</t>
    </r>
    <r>
      <rPr>
        <sz val="11"/>
        <color rgb="FF000000"/>
        <rFont val="Times New Roman"/>
        <charset val="134"/>
      </rPr>
      <t>7</t>
    </r>
    <r>
      <rPr>
        <sz val="11"/>
        <color rgb="FF000000"/>
        <rFont val="方正仿宋简体"/>
        <charset val="134"/>
      </rPr>
      <t>套，每套</t>
    </r>
    <r>
      <rPr>
        <sz val="11"/>
        <color rgb="FF000000"/>
        <rFont val="Times New Roman"/>
        <charset val="134"/>
      </rPr>
      <t>5</t>
    </r>
    <r>
      <rPr>
        <sz val="11"/>
        <color rgb="FF000000"/>
        <rFont val="方正仿宋简体"/>
        <charset val="134"/>
      </rPr>
      <t>万元；</t>
    </r>
    <r>
      <rPr>
        <sz val="11"/>
        <color rgb="FF000000"/>
        <rFont val="Times New Roman"/>
        <charset val="134"/>
      </rPr>
      <t xml:space="preserve">
2.</t>
    </r>
    <r>
      <rPr>
        <sz val="11"/>
        <color rgb="FF000000"/>
        <rFont val="方正仿宋简体"/>
        <charset val="134"/>
      </rPr>
      <t>投资</t>
    </r>
    <r>
      <rPr>
        <sz val="11"/>
        <color rgb="FF000000"/>
        <rFont val="Times New Roman"/>
        <charset val="134"/>
      </rPr>
      <t>233</t>
    </r>
    <r>
      <rPr>
        <sz val="11"/>
        <color rgb="FF000000"/>
        <rFont val="方正仿宋简体"/>
        <charset val="134"/>
      </rPr>
      <t>万元，购买玉米收割机</t>
    </r>
    <r>
      <rPr>
        <sz val="11"/>
        <color rgb="FF000000"/>
        <rFont val="Times New Roman"/>
        <charset val="134"/>
      </rPr>
      <t>8</t>
    </r>
    <r>
      <rPr>
        <sz val="11"/>
        <color rgb="FF000000"/>
        <rFont val="方正仿宋简体"/>
        <charset val="134"/>
      </rPr>
      <t>台，其中夏马勒乡</t>
    </r>
    <r>
      <rPr>
        <sz val="11"/>
        <color rgb="FF000000"/>
        <rFont val="Times New Roman"/>
        <charset val="134"/>
      </rPr>
      <t>1</t>
    </r>
    <r>
      <rPr>
        <sz val="11"/>
        <color rgb="FF000000"/>
        <rFont val="方正仿宋简体"/>
        <charset val="134"/>
      </rPr>
      <t>台、色力布亚镇</t>
    </r>
    <r>
      <rPr>
        <sz val="11"/>
        <color rgb="FF000000"/>
        <rFont val="Times New Roman"/>
        <charset val="134"/>
      </rPr>
      <t>1</t>
    </r>
    <r>
      <rPr>
        <sz val="11"/>
        <color rgb="FF000000"/>
        <rFont val="方正仿宋简体"/>
        <charset val="134"/>
      </rPr>
      <t>台、阿瓦提镇</t>
    </r>
    <r>
      <rPr>
        <sz val="11"/>
        <color rgb="FF000000"/>
        <rFont val="Times New Roman"/>
        <charset val="134"/>
      </rPr>
      <t>6</t>
    </r>
    <r>
      <rPr>
        <sz val="11"/>
        <color rgb="FF000000"/>
        <rFont val="方正仿宋简体"/>
        <charset val="134"/>
      </rPr>
      <t>台；</t>
    </r>
    <r>
      <rPr>
        <sz val="11"/>
        <color rgb="FF000000"/>
        <rFont val="Times New Roman"/>
        <charset val="134"/>
      </rPr>
      <t xml:space="preserve">
3.</t>
    </r>
    <r>
      <rPr>
        <sz val="11"/>
        <color rgb="FF000000"/>
        <rFont val="方正仿宋简体"/>
        <charset val="134"/>
      </rPr>
      <t>投资</t>
    </r>
    <r>
      <rPr>
        <sz val="11"/>
        <color rgb="FF000000"/>
        <rFont val="Times New Roman"/>
        <charset val="134"/>
      </rPr>
      <t>1561</t>
    </r>
    <r>
      <rPr>
        <sz val="11"/>
        <color rgb="FF000000"/>
        <rFont val="方正仿宋简体"/>
        <charset val="134"/>
      </rPr>
      <t>万元，购买自走式青贮饲料（玉米）收割机</t>
    </r>
    <r>
      <rPr>
        <sz val="11"/>
        <color rgb="FF000000"/>
        <rFont val="Times New Roman"/>
        <charset val="134"/>
      </rPr>
      <t>39</t>
    </r>
    <r>
      <rPr>
        <sz val="11"/>
        <color rgb="FF000000"/>
        <rFont val="方正仿宋简体"/>
        <charset val="134"/>
      </rPr>
      <t>台，其中夏马勒乡</t>
    </r>
    <r>
      <rPr>
        <sz val="11"/>
        <color rgb="FF000000"/>
        <rFont val="Times New Roman"/>
        <charset val="134"/>
      </rPr>
      <t>3</t>
    </r>
    <r>
      <rPr>
        <sz val="11"/>
        <color rgb="FF000000"/>
        <rFont val="方正仿宋简体"/>
        <charset val="134"/>
      </rPr>
      <t>台、阿克萨克马热勒乡</t>
    </r>
    <r>
      <rPr>
        <sz val="11"/>
        <color rgb="FF000000"/>
        <rFont val="Times New Roman"/>
        <charset val="134"/>
      </rPr>
      <t>16</t>
    </r>
    <r>
      <rPr>
        <sz val="11"/>
        <color rgb="FF000000"/>
        <rFont val="方正仿宋简体"/>
        <charset val="134"/>
      </rPr>
      <t>台、琼库尔恰克乡</t>
    </r>
    <r>
      <rPr>
        <sz val="11"/>
        <color rgb="FF000000"/>
        <rFont val="Times New Roman"/>
        <charset val="134"/>
      </rPr>
      <t>17</t>
    </r>
    <r>
      <rPr>
        <sz val="11"/>
        <color rgb="FF000000"/>
        <rFont val="方正仿宋简体"/>
        <charset val="134"/>
      </rPr>
      <t>台、恰尔巴格乡</t>
    </r>
    <r>
      <rPr>
        <sz val="11"/>
        <color rgb="FF000000"/>
        <rFont val="Times New Roman"/>
        <charset val="134"/>
      </rPr>
      <t>3</t>
    </r>
    <r>
      <rPr>
        <sz val="11"/>
        <color rgb="FF000000"/>
        <rFont val="方正仿宋简体"/>
        <charset val="134"/>
      </rPr>
      <t>台。</t>
    </r>
    <r>
      <rPr>
        <sz val="11"/>
        <color rgb="FF000000"/>
        <rFont val="Times New Roman"/>
        <charset val="134"/>
      </rPr>
      <t xml:space="preserve">
4.</t>
    </r>
    <r>
      <rPr>
        <sz val="11"/>
        <color rgb="FF000000"/>
        <rFont val="方正仿宋简体"/>
        <charset val="134"/>
      </rPr>
      <t>投资</t>
    </r>
    <r>
      <rPr>
        <sz val="11"/>
        <color rgb="FF000000"/>
        <rFont val="Times New Roman"/>
        <charset val="134"/>
      </rPr>
      <t>375</t>
    </r>
    <r>
      <rPr>
        <sz val="11"/>
        <color rgb="FF000000"/>
        <rFont val="方正仿宋简体"/>
        <charset val="134"/>
      </rPr>
      <t>万元，购买小麦秸秆打包机</t>
    </r>
    <r>
      <rPr>
        <sz val="11"/>
        <color rgb="FF000000"/>
        <rFont val="Times New Roman"/>
        <charset val="134"/>
      </rPr>
      <t>23</t>
    </r>
    <r>
      <rPr>
        <sz val="11"/>
        <color rgb="FF000000"/>
        <rFont val="方正仿宋简体"/>
        <charset val="134"/>
      </rPr>
      <t>台，每台</t>
    </r>
    <r>
      <rPr>
        <sz val="11"/>
        <color rgb="FF000000"/>
        <rFont val="Times New Roman"/>
        <charset val="134"/>
      </rPr>
      <t>15</t>
    </r>
    <r>
      <rPr>
        <sz val="11"/>
        <color rgb="FF000000"/>
        <rFont val="方正仿宋简体"/>
        <charset val="134"/>
      </rPr>
      <t>万元，恰尔巴格乡</t>
    </r>
    <r>
      <rPr>
        <sz val="11"/>
        <color rgb="FF000000"/>
        <rFont val="Times New Roman"/>
        <charset val="134"/>
      </rPr>
      <t>2</t>
    </r>
    <r>
      <rPr>
        <sz val="11"/>
        <color rgb="FF000000"/>
        <rFont val="方正仿宋简体"/>
        <charset val="134"/>
      </rPr>
      <t>台、阿克萨克马热勒乡</t>
    </r>
    <r>
      <rPr>
        <sz val="11"/>
        <color rgb="FF000000"/>
        <rFont val="Times New Roman"/>
        <charset val="134"/>
      </rPr>
      <t>21</t>
    </r>
    <r>
      <rPr>
        <sz val="11"/>
        <color rgb="FF000000"/>
        <rFont val="方正仿宋简体"/>
        <charset val="134"/>
      </rPr>
      <t>台、夏马勒乡</t>
    </r>
    <r>
      <rPr>
        <sz val="11"/>
        <color rgb="FF000000"/>
        <rFont val="Times New Roman"/>
        <charset val="134"/>
      </rPr>
      <t>2</t>
    </r>
    <r>
      <rPr>
        <sz val="11"/>
        <color rgb="FF000000"/>
        <rFont val="方正仿宋简体"/>
        <charset val="134"/>
      </rPr>
      <t>台。</t>
    </r>
    <r>
      <rPr>
        <sz val="11"/>
        <color rgb="FF000000"/>
        <rFont val="Times New Roman"/>
        <charset val="134"/>
      </rPr>
      <t xml:space="preserve">
5.</t>
    </r>
    <r>
      <rPr>
        <sz val="11"/>
        <color rgb="FF000000"/>
        <rFont val="方正仿宋简体"/>
        <charset val="134"/>
      </rPr>
      <t>投资</t>
    </r>
    <r>
      <rPr>
        <sz val="11"/>
        <color rgb="FF000000"/>
        <rFont val="Times New Roman"/>
        <charset val="134"/>
      </rPr>
      <t>20</t>
    </r>
    <r>
      <rPr>
        <sz val="11"/>
        <color rgb="FF000000"/>
        <rFont val="方正仿宋简体"/>
        <charset val="134"/>
      </rPr>
      <t>万元，为阿克萨克马热勒乡购买艾草收割机</t>
    </r>
    <r>
      <rPr>
        <sz val="11"/>
        <color rgb="FF000000"/>
        <rFont val="Times New Roman"/>
        <charset val="134"/>
      </rPr>
      <t>1</t>
    </r>
    <r>
      <rPr>
        <sz val="11"/>
        <color rgb="FF000000"/>
        <rFont val="方正仿宋简体"/>
        <charset val="134"/>
      </rPr>
      <t>台，每台</t>
    </r>
    <r>
      <rPr>
        <sz val="11"/>
        <color rgb="FF000000"/>
        <rFont val="Times New Roman"/>
        <charset val="134"/>
      </rPr>
      <t>8</t>
    </r>
    <r>
      <rPr>
        <sz val="11"/>
        <color rgb="FF000000"/>
        <rFont val="方正仿宋简体"/>
        <charset val="134"/>
      </rPr>
      <t>万元，艾草打捆机</t>
    </r>
    <r>
      <rPr>
        <sz val="11"/>
        <color rgb="FF000000"/>
        <rFont val="Times New Roman"/>
        <charset val="134"/>
      </rPr>
      <t>1</t>
    </r>
    <r>
      <rPr>
        <sz val="11"/>
        <color rgb="FF000000"/>
        <rFont val="方正仿宋简体"/>
        <charset val="134"/>
      </rPr>
      <t>台，每台</t>
    </r>
    <r>
      <rPr>
        <sz val="11"/>
        <color rgb="FF000000"/>
        <rFont val="Times New Roman"/>
        <charset val="134"/>
      </rPr>
      <t>12</t>
    </r>
    <r>
      <rPr>
        <sz val="11"/>
        <color rgb="FF000000"/>
        <rFont val="方正仿宋简体"/>
        <charset val="134"/>
      </rPr>
      <t>万元。</t>
    </r>
    <r>
      <rPr>
        <sz val="11"/>
        <color rgb="FF000000"/>
        <rFont val="Times New Roman"/>
        <charset val="134"/>
      </rPr>
      <t xml:space="preserve">
6.</t>
    </r>
    <r>
      <rPr>
        <sz val="11"/>
        <color rgb="FF000000"/>
        <rFont val="方正仿宋简体"/>
        <charset val="134"/>
      </rPr>
      <t>投资</t>
    </r>
    <r>
      <rPr>
        <sz val="11"/>
        <color rgb="FF000000"/>
        <rFont val="Times New Roman"/>
        <charset val="134"/>
      </rPr>
      <t>98</t>
    </r>
    <r>
      <rPr>
        <sz val="11"/>
        <color rgb="FF000000"/>
        <rFont val="方正仿宋简体"/>
        <charset val="134"/>
      </rPr>
      <t>万元，购买打药机</t>
    </r>
    <r>
      <rPr>
        <sz val="11"/>
        <color rgb="FF000000"/>
        <rFont val="Times New Roman"/>
        <charset val="134"/>
      </rPr>
      <t>32</t>
    </r>
    <r>
      <rPr>
        <sz val="11"/>
        <color rgb="FF000000"/>
        <rFont val="方正仿宋简体"/>
        <charset val="134"/>
      </rPr>
      <t>台，夏马勒乡</t>
    </r>
    <r>
      <rPr>
        <sz val="11"/>
        <color rgb="FF000000"/>
        <rFont val="Times New Roman"/>
        <charset val="134"/>
      </rPr>
      <t>1</t>
    </r>
    <r>
      <rPr>
        <sz val="11"/>
        <color rgb="FF000000"/>
        <rFont val="方正仿宋简体"/>
        <charset val="134"/>
      </rPr>
      <t>台、恰尔巴格乡</t>
    </r>
    <r>
      <rPr>
        <sz val="11"/>
        <color rgb="FF000000"/>
        <rFont val="Times New Roman"/>
        <charset val="134"/>
      </rPr>
      <t>8</t>
    </r>
    <r>
      <rPr>
        <sz val="11"/>
        <color rgb="FF000000"/>
        <rFont val="方正仿宋简体"/>
        <charset val="134"/>
      </rPr>
      <t>台、色力布亚镇</t>
    </r>
    <r>
      <rPr>
        <sz val="11"/>
        <color rgb="FF000000"/>
        <rFont val="Times New Roman"/>
        <charset val="134"/>
      </rPr>
      <t>2</t>
    </r>
    <r>
      <rPr>
        <sz val="11"/>
        <color rgb="FF000000"/>
        <rFont val="方正仿宋简体"/>
        <charset val="134"/>
      </rPr>
      <t>台、阿克萨克马热勒乡</t>
    </r>
    <r>
      <rPr>
        <sz val="11"/>
        <color rgb="FF000000"/>
        <rFont val="Times New Roman"/>
        <charset val="134"/>
      </rPr>
      <t>21</t>
    </r>
    <r>
      <rPr>
        <sz val="11"/>
        <color rgb="FF000000"/>
        <rFont val="方正仿宋简体"/>
        <charset val="134"/>
      </rPr>
      <t>台。</t>
    </r>
    <r>
      <rPr>
        <sz val="11"/>
        <color rgb="FF000000"/>
        <rFont val="Times New Roman"/>
        <charset val="134"/>
      </rPr>
      <t xml:space="preserve">
7.</t>
    </r>
    <r>
      <rPr>
        <sz val="11"/>
        <color rgb="FF000000"/>
        <rFont val="方正仿宋简体"/>
        <charset val="134"/>
      </rPr>
      <t>投资</t>
    </r>
    <r>
      <rPr>
        <sz val="11"/>
        <color rgb="FF000000"/>
        <rFont val="Times New Roman"/>
        <charset val="134"/>
      </rPr>
      <t>40</t>
    </r>
    <r>
      <rPr>
        <sz val="11"/>
        <color rgb="FF000000"/>
        <rFont val="方正仿宋简体"/>
        <charset val="134"/>
      </rPr>
      <t>万元，为阿纳库勒乡购买起垄机（六合一）</t>
    </r>
    <r>
      <rPr>
        <sz val="11"/>
        <color rgb="FF000000"/>
        <rFont val="Times New Roman"/>
        <charset val="134"/>
      </rPr>
      <t>20</t>
    </r>
    <r>
      <rPr>
        <sz val="11"/>
        <color rgb="FF000000"/>
        <rFont val="方正仿宋简体"/>
        <charset val="134"/>
      </rPr>
      <t>台，每台</t>
    </r>
    <r>
      <rPr>
        <sz val="11"/>
        <color rgb="FF000000"/>
        <rFont val="Times New Roman"/>
        <charset val="134"/>
      </rPr>
      <t>2</t>
    </r>
    <r>
      <rPr>
        <sz val="11"/>
        <color rgb="FF000000"/>
        <rFont val="方正仿宋简体"/>
        <charset val="134"/>
      </rPr>
      <t>万元。</t>
    </r>
    <r>
      <rPr>
        <sz val="11"/>
        <color rgb="FF000000"/>
        <rFont val="Times New Roman"/>
        <charset val="134"/>
      </rPr>
      <t xml:space="preserve">
8.</t>
    </r>
    <r>
      <rPr>
        <sz val="11"/>
        <color rgb="FF000000"/>
        <rFont val="方正仿宋简体"/>
        <charset val="134"/>
      </rPr>
      <t>投资</t>
    </r>
    <r>
      <rPr>
        <sz val="11"/>
        <color rgb="FF000000"/>
        <rFont val="Times New Roman"/>
        <charset val="134"/>
      </rPr>
      <t>18.5</t>
    </r>
    <r>
      <rPr>
        <sz val="11"/>
        <color rgb="FF000000"/>
        <rFont val="方正仿宋简体"/>
        <charset val="134"/>
      </rPr>
      <t>万元，购买插苗机</t>
    </r>
    <r>
      <rPr>
        <sz val="11"/>
        <color rgb="FF000000"/>
        <rFont val="Times New Roman"/>
        <charset val="134"/>
      </rPr>
      <t>6</t>
    </r>
    <r>
      <rPr>
        <sz val="11"/>
        <color rgb="FF000000"/>
        <rFont val="方正仿宋简体"/>
        <charset val="134"/>
      </rPr>
      <t>台，阿纳库勒乡</t>
    </r>
    <r>
      <rPr>
        <sz val="11"/>
        <color rgb="FF000000"/>
        <rFont val="Times New Roman"/>
        <charset val="134"/>
      </rPr>
      <t>5</t>
    </r>
    <r>
      <rPr>
        <sz val="11"/>
        <color rgb="FF000000"/>
        <rFont val="方正仿宋简体"/>
        <charset val="134"/>
      </rPr>
      <t>台、阿克萨克马热勒乡</t>
    </r>
    <r>
      <rPr>
        <sz val="11"/>
        <color rgb="FF000000"/>
        <rFont val="Times New Roman"/>
        <charset val="134"/>
      </rPr>
      <t>1</t>
    </r>
    <r>
      <rPr>
        <sz val="11"/>
        <color rgb="FF000000"/>
        <rFont val="方正仿宋简体"/>
        <charset val="134"/>
      </rPr>
      <t>台。</t>
    </r>
    <r>
      <rPr>
        <sz val="11"/>
        <color rgb="FF000000"/>
        <rFont val="Times New Roman"/>
        <charset val="134"/>
      </rPr>
      <t xml:space="preserve">
9.</t>
    </r>
    <r>
      <rPr>
        <sz val="11"/>
        <color rgb="FF000000"/>
        <rFont val="方正仿宋简体"/>
        <charset val="134"/>
      </rPr>
      <t>投资</t>
    </r>
    <r>
      <rPr>
        <sz val="11"/>
        <color rgb="FF000000"/>
        <rFont val="Times New Roman"/>
        <charset val="134"/>
      </rPr>
      <t>380</t>
    </r>
    <r>
      <rPr>
        <sz val="11"/>
        <color rgb="FF000000"/>
        <rFont val="方正仿宋简体"/>
        <charset val="134"/>
      </rPr>
      <t>万，购置采棉机</t>
    </r>
    <r>
      <rPr>
        <sz val="11"/>
        <color rgb="FF000000"/>
        <rFont val="Times New Roman"/>
        <charset val="134"/>
      </rPr>
      <t>2</t>
    </r>
    <r>
      <rPr>
        <sz val="11"/>
        <color rgb="FF000000"/>
        <rFont val="方正仿宋简体"/>
        <charset val="134"/>
      </rPr>
      <t>米宽</t>
    </r>
    <r>
      <rPr>
        <sz val="11"/>
        <color rgb="FF000000"/>
        <rFont val="Times New Roman"/>
        <charset val="134"/>
      </rPr>
      <t>1</t>
    </r>
    <r>
      <rPr>
        <sz val="11"/>
        <color rgb="FF000000"/>
        <rFont val="方正仿宋简体"/>
        <charset val="134"/>
      </rPr>
      <t>台、</t>
    </r>
    <r>
      <rPr>
        <sz val="11"/>
        <color rgb="FF000000"/>
        <rFont val="Times New Roman"/>
        <charset val="134"/>
      </rPr>
      <t>3</t>
    </r>
    <r>
      <rPr>
        <sz val="11"/>
        <color rgb="FF000000"/>
        <rFont val="方正仿宋简体"/>
        <charset val="134"/>
      </rPr>
      <t>米宽</t>
    </r>
    <r>
      <rPr>
        <sz val="11"/>
        <color rgb="FF000000"/>
        <rFont val="Times New Roman"/>
        <charset val="134"/>
      </rPr>
      <t>2</t>
    </r>
    <r>
      <rPr>
        <sz val="11"/>
        <color rgb="FF000000"/>
        <rFont val="方正仿宋简体"/>
        <charset val="134"/>
      </rPr>
      <t>台，</t>
    </r>
    <r>
      <rPr>
        <sz val="11"/>
        <color rgb="FF000000"/>
        <rFont val="Times New Roman"/>
        <charset val="134"/>
      </rPr>
      <t>2</t>
    </r>
    <r>
      <rPr>
        <sz val="11"/>
        <color rgb="FF000000"/>
        <rFont val="方正仿宋简体"/>
        <charset val="134"/>
      </rPr>
      <t>米宽每台</t>
    </r>
    <r>
      <rPr>
        <sz val="11"/>
        <color rgb="FF000000"/>
        <rFont val="Times New Roman"/>
        <charset val="134"/>
      </rPr>
      <t>120</t>
    </r>
    <r>
      <rPr>
        <sz val="11"/>
        <color rgb="FF000000"/>
        <rFont val="方正仿宋简体"/>
        <charset val="134"/>
      </rPr>
      <t>万元，</t>
    </r>
    <r>
      <rPr>
        <sz val="11"/>
        <color rgb="FF000000"/>
        <rFont val="Times New Roman"/>
        <charset val="134"/>
      </rPr>
      <t>3</t>
    </r>
    <r>
      <rPr>
        <sz val="11"/>
        <color rgb="FF000000"/>
        <rFont val="方正仿宋简体"/>
        <charset val="134"/>
      </rPr>
      <t>米宽每台</t>
    </r>
    <r>
      <rPr>
        <sz val="11"/>
        <color rgb="FF000000"/>
        <rFont val="Times New Roman"/>
        <charset val="134"/>
      </rPr>
      <t>130</t>
    </r>
    <r>
      <rPr>
        <sz val="11"/>
        <color rgb="FF000000"/>
        <rFont val="方正仿宋简体"/>
        <charset val="134"/>
      </rPr>
      <t>万元，其中恰尔巴格乡（</t>
    </r>
    <r>
      <rPr>
        <sz val="11"/>
        <color rgb="FF000000"/>
        <rFont val="Times New Roman"/>
        <charset val="134"/>
      </rPr>
      <t>12</t>
    </r>
    <r>
      <rPr>
        <sz val="11"/>
        <color rgb="FF000000"/>
        <rFont val="方正仿宋简体"/>
        <charset val="134"/>
      </rPr>
      <t>）村</t>
    </r>
    <r>
      <rPr>
        <sz val="11"/>
        <color rgb="FF000000"/>
        <rFont val="Times New Roman"/>
        <charset val="134"/>
      </rPr>
      <t>2</t>
    </r>
    <r>
      <rPr>
        <sz val="11"/>
        <color rgb="FF000000"/>
        <rFont val="方正仿宋简体"/>
        <charset val="134"/>
      </rPr>
      <t>米宽</t>
    </r>
    <r>
      <rPr>
        <sz val="11"/>
        <color rgb="FF000000"/>
        <rFont val="Times New Roman"/>
        <charset val="134"/>
      </rPr>
      <t>1</t>
    </r>
    <r>
      <rPr>
        <sz val="11"/>
        <color rgb="FF000000"/>
        <rFont val="方正仿宋简体"/>
        <charset val="134"/>
      </rPr>
      <t>台，托管给巴楚县其盖里克村专业合作社，设备产权归村委会所有，由合作社统一经营管理，每年按设备金额的</t>
    </r>
    <r>
      <rPr>
        <sz val="11"/>
        <color rgb="FF000000"/>
        <rFont val="Times New Roman"/>
        <charset val="134"/>
      </rPr>
      <t>15%</t>
    </r>
    <r>
      <rPr>
        <sz val="11"/>
        <color rgb="FF000000"/>
        <rFont val="方正仿宋简体"/>
        <charset val="134"/>
      </rPr>
      <t>收取租赁费，用于购买贫困户服务或救助无劳动力家庭</t>
    </r>
    <r>
      <rPr>
        <sz val="11"/>
        <color rgb="FF000000"/>
        <rFont val="Times New Roman"/>
        <charset val="134"/>
      </rPr>
      <t>;</t>
    </r>
    <r>
      <rPr>
        <sz val="11"/>
        <color rgb="FF000000"/>
        <rFont val="方正仿宋简体"/>
        <charset val="134"/>
      </rPr>
      <t>阿瓦提镇库（</t>
    </r>
    <r>
      <rPr>
        <sz val="11"/>
        <color rgb="FF000000"/>
        <rFont val="Times New Roman"/>
        <charset val="134"/>
      </rPr>
      <t>16</t>
    </r>
    <r>
      <rPr>
        <sz val="11"/>
        <color rgb="FF000000"/>
        <rFont val="方正仿宋简体"/>
        <charset val="134"/>
      </rPr>
      <t>）村</t>
    </r>
    <r>
      <rPr>
        <sz val="11"/>
        <color rgb="FF000000"/>
        <rFont val="Times New Roman"/>
        <charset val="134"/>
      </rPr>
      <t>2</t>
    </r>
    <r>
      <rPr>
        <sz val="11"/>
        <color rgb="FF000000"/>
        <rFont val="方正仿宋简体"/>
        <charset val="134"/>
      </rPr>
      <t>台托管至（</t>
    </r>
    <r>
      <rPr>
        <sz val="11"/>
        <color rgb="FF000000"/>
        <rFont val="Times New Roman"/>
        <charset val="134"/>
      </rPr>
      <t>16</t>
    </r>
    <r>
      <rPr>
        <sz val="11"/>
        <color rgb="FF000000"/>
        <rFont val="方正仿宋简体"/>
        <charset val="134"/>
      </rPr>
      <t>）村农机合作社，阿瓦提镇每年按设备资金额的</t>
    </r>
    <r>
      <rPr>
        <sz val="11"/>
        <color rgb="FF000000"/>
        <rFont val="Times New Roman"/>
        <charset val="134"/>
      </rPr>
      <t>15%</t>
    </r>
    <r>
      <rPr>
        <sz val="11"/>
        <color rgb="FF000000"/>
        <rFont val="方正仿宋简体"/>
        <charset val="134"/>
      </rPr>
      <t>收取租赁费。</t>
    </r>
    <r>
      <rPr>
        <sz val="11"/>
        <color rgb="FF000000"/>
        <rFont val="Times New Roman"/>
        <charset val="134"/>
      </rPr>
      <t xml:space="preserve">
10.</t>
    </r>
    <r>
      <rPr>
        <sz val="11"/>
        <color rgb="FF000000"/>
        <rFont val="方正仿宋简体"/>
        <charset val="134"/>
      </rPr>
      <t>投资</t>
    </r>
    <r>
      <rPr>
        <sz val="11"/>
        <color rgb="FF000000"/>
        <rFont val="Times New Roman"/>
        <charset val="134"/>
      </rPr>
      <t>240</t>
    </r>
    <r>
      <rPr>
        <sz val="11"/>
        <color rgb="FF000000"/>
        <rFont val="方正仿宋简体"/>
        <charset val="134"/>
      </rPr>
      <t>万元，购买残膜回收机</t>
    </r>
    <r>
      <rPr>
        <sz val="11"/>
        <color rgb="FF000000"/>
        <rFont val="Times New Roman"/>
        <charset val="134"/>
      </rPr>
      <t>12</t>
    </r>
    <r>
      <rPr>
        <sz val="11"/>
        <color rgb="FF000000"/>
        <rFont val="方正仿宋简体"/>
        <charset val="134"/>
      </rPr>
      <t>台，每台</t>
    </r>
    <r>
      <rPr>
        <sz val="11"/>
        <color rgb="FF000000"/>
        <rFont val="Times New Roman"/>
        <charset val="134"/>
      </rPr>
      <t>20</t>
    </r>
    <r>
      <rPr>
        <sz val="11"/>
        <color rgb="FF000000"/>
        <rFont val="方正仿宋简体"/>
        <charset val="134"/>
      </rPr>
      <t>万元。</t>
    </r>
    <r>
      <rPr>
        <sz val="11"/>
        <color rgb="FF000000"/>
        <rFont val="Times New Roman"/>
        <charset val="134"/>
      </rPr>
      <t xml:space="preserve">
11.</t>
    </r>
    <r>
      <rPr>
        <sz val="11"/>
        <color rgb="FF000000"/>
        <rFont val="方正仿宋简体"/>
        <charset val="134"/>
      </rPr>
      <t>投资</t>
    </r>
    <r>
      <rPr>
        <sz val="11"/>
        <color rgb="FF000000"/>
        <rFont val="Times New Roman"/>
        <charset val="134"/>
      </rPr>
      <t>495</t>
    </r>
    <r>
      <rPr>
        <sz val="11"/>
        <color rgb="FF000000"/>
        <rFont val="方正仿宋简体"/>
        <charset val="134"/>
      </rPr>
      <t>万元，购置小麦收割机</t>
    </r>
    <r>
      <rPr>
        <sz val="11"/>
        <color rgb="FF000000"/>
        <rFont val="Times New Roman"/>
        <charset val="134"/>
      </rPr>
      <t>30</t>
    </r>
    <r>
      <rPr>
        <sz val="11"/>
        <color rgb="FF000000"/>
        <rFont val="方正仿宋简体"/>
        <charset val="134"/>
      </rPr>
      <t>台，恰尔巴格乡</t>
    </r>
    <r>
      <rPr>
        <sz val="11"/>
        <color rgb="FF000000"/>
        <rFont val="Times New Roman"/>
        <charset val="134"/>
      </rPr>
      <t>3</t>
    </r>
    <r>
      <rPr>
        <sz val="11"/>
        <color rgb="FF000000"/>
        <rFont val="方正仿宋简体"/>
        <charset val="134"/>
      </rPr>
      <t>台、阿克萨克马热勒乡</t>
    </r>
    <r>
      <rPr>
        <sz val="11"/>
        <color rgb="FF000000"/>
        <rFont val="Times New Roman"/>
        <charset val="134"/>
      </rPr>
      <t>21</t>
    </r>
    <r>
      <rPr>
        <sz val="11"/>
        <color rgb="FF000000"/>
        <rFont val="方正仿宋简体"/>
        <charset val="134"/>
      </rPr>
      <t>台、阿瓦提镇</t>
    </r>
    <r>
      <rPr>
        <sz val="11"/>
        <color rgb="FF000000"/>
        <rFont val="Times New Roman"/>
        <charset val="134"/>
      </rPr>
      <t>6</t>
    </r>
    <r>
      <rPr>
        <sz val="11"/>
        <color rgb="FF000000"/>
        <rFont val="方正仿宋简体"/>
        <charset val="134"/>
      </rPr>
      <t>台；</t>
    </r>
    <r>
      <rPr>
        <sz val="11"/>
        <color rgb="FF000000"/>
        <rFont val="Times New Roman"/>
        <charset val="134"/>
      </rPr>
      <t xml:space="preserve">
12.</t>
    </r>
    <r>
      <rPr>
        <sz val="11"/>
        <color rgb="FF000000"/>
        <rFont val="方正仿宋简体"/>
        <charset val="134"/>
      </rPr>
      <t>投资</t>
    </r>
    <r>
      <rPr>
        <sz val="11"/>
        <color rgb="FF000000"/>
        <rFont val="Times New Roman"/>
        <charset val="134"/>
      </rPr>
      <t>189</t>
    </r>
    <r>
      <rPr>
        <sz val="11"/>
        <color rgb="FF000000"/>
        <rFont val="方正仿宋简体"/>
        <charset val="134"/>
      </rPr>
      <t>万元，购买打药无人机</t>
    </r>
    <r>
      <rPr>
        <sz val="11"/>
        <color rgb="FF000000"/>
        <rFont val="Times New Roman"/>
        <charset val="134"/>
      </rPr>
      <t>21</t>
    </r>
    <r>
      <rPr>
        <sz val="11"/>
        <color rgb="FF000000"/>
        <rFont val="方正仿宋简体"/>
        <charset val="134"/>
      </rPr>
      <t>架；①投资</t>
    </r>
    <r>
      <rPr>
        <sz val="11"/>
        <color rgb="FF000000"/>
        <rFont val="Times New Roman"/>
        <charset val="134"/>
      </rPr>
      <t>49</t>
    </r>
    <r>
      <rPr>
        <sz val="11"/>
        <color rgb="FF000000"/>
        <rFont val="方正仿宋简体"/>
        <charset val="134"/>
      </rPr>
      <t>万，为色力布亚镇阿克吾斯塘（</t>
    </r>
    <r>
      <rPr>
        <sz val="11"/>
        <color rgb="FF000000"/>
        <rFont val="Times New Roman"/>
        <charset val="134"/>
      </rPr>
      <t>4</t>
    </r>
    <r>
      <rPr>
        <sz val="11"/>
        <color rgb="FF000000"/>
        <rFont val="方正仿宋简体"/>
        <charset val="134"/>
      </rPr>
      <t>）村购买</t>
    </r>
    <r>
      <rPr>
        <sz val="11"/>
        <color rgb="FF000000"/>
        <rFont val="Times New Roman"/>
        <charset val="134"/>
      </rPr>
      <t>7</t>
    </r>
    <r>
      <rPr>
        <sz val="11"/>
        <color rgb="FF000000"/>
        <rFont val="方正仿宋简体"/>
        <charset val="134"/>
      </rPr>
      <t>架打药无人机，每驾</t>
    </r>
    <r>
      <rPr>
        <sz val="11"/>
        <color rgb="FF000000"/>
        <rFont val="Times New Roman"/>
        <charset val="134"/>
      </rPr>
      <t>7</t>
    </r>
    <r>
      <rPr>
        <sz val="11"/>
        <color rgb="FF000000"/>
        <rFont val="方正仿宋简体"/>
        <charset val="134"/>
      </rPr>
      <t>万元，承包给巴楚县爱疆农业科技有限公司，签订</t>
    </r>
    <r>
      <rPr>
        <sz val="11"/>
        <color rgb="FF000000"/>
        <rFont val="Times New Roman"/>
        <charset val="134"/>
      </rPr>
      <t>4</t>
    </r>
    <r>
      <rPr>
        <sz val="11"/>
        <color rgb="FF000000"/>
        <rFont val="方正仿宋简体"/>
        <charset val="134"/>
      </rPr>
      <t>年合同，每年按照低于市场价格</t>
    </r>
    <r>
      <rPr>
        <sz val="11"/>
        <color rgb="FF000000"/>
        <rFont val="Times New Roman"/>
        <charset val="134"/>
      </rPr>
      <t>30%</t>
    </r>
    <r>
      <rPr>
        <sz val="11"/>
        <color rgb="FF000000"/>
        <rFont val="方正仿宋简体"/>
        <charset val="134"/>
      </rPr>
      <t>统一为全镇林果、棉花、小麦、玉米等农作物打药；②投资</t>
    </r>
    <r>
      <rPr>
        <sz val="11"/>
        <color rgb="FF000000"/>
        <rFont val="Times New Roman"/>
        <charset val="134"/>
      </rPr>
      <t>60</t>
    </r>
    <r>
      <rPr>
        <sz val="11"/>
        <color rgb="FF000000"/>
        <rFont val="方正仿宋简体"/>
        <charset val="134"/>
      </rPr>
      <t>万，为阿克萨克马热勒乡购买</t>
    </r>
    <r>
      <rPr>
        <sz val="11"/>
        <color rgb="FF000000"/>
        <rFont val="Times New Roman"/>
        <charset val="134"/>
      </rPr>
      <t>4</t>
    </r>
    <r>
      <rPr>
        <sz val="11"/>
        <color rgb="FF000000"/>
        <rFont val="方正仿宋简体"/>
        <charset val="134"/>
      </rPr>
      <t>架打药无人机，每驾</t>
    </r>
    <r>
      <rPr>
        <sz val="11"/>
        <color rgb="FF000000"/>
        <rFont val="Times New Roman"/>
        <charset val="134"/>
      </rPr>
      <t>15</t>
    </r>
    <r>
      <rPr>
        <sz val="11"/>
        <color rgb="FF000000"/>
        <rFont val="方正仿宋简体"/>
        <charset val="134"/>
      </rPr>
      <t>万元，由合作社统一运营管理。③投资</t>
    </r>
    <r>
      <rPr>
        <sz val="11"/>
        <color rgb="FF000000"/>
        <rFont val="Times New Roman"/>
        <charset val="134"/>
      </rPr>
      <t>80</t>
    </r>
    <r>
      <rPr>
        <sz val="11"/>
        <color rgb="FF000000"/>
        <rFont val="方正仿宋简体"/>
        <charset val="134"/>
      </rPr>
      <t>万为琼库尔恰克乡阿克托格拉克（</t>
    </r>
    <r>
      <rPr>
        <sz val="11"/>
        <color rgb="FF000000"/>
        <rFont val="Times New Roman"/>
        <charset val="134"/>
      </rPr>
      <t>16</t>
    </r>
    <r>
      <rPr>
        <sz val="11"/>
        <color rgb="FF000000"/>
        <rFont val="方正仿宋简体"/>
        <charset val="134"/>
      </rPr>
      <t>）村购置</t>
    </r>
    <r>
      <rPr>
        <sz val="11"/>
        <color rgb="FF000000"/>
        <rFont val="Times New Roman"/>
        <charset val="134"/>
      </rPr>
      <t>10</t>
    </r>
    <r>
      <rPr>
        <sz val="11"/>
        <color rgb="FF000000"/>
        <rFont val="方正仿宋简体"/>
        <charset val="134"/>
      </rPr>
      <t>台无人机（打药机），每台</t>
    </r>
    <r>
      <rPr>
        <sz val="11"/>
        <color rgb="FF000000"/>
        <rFont val="Times New Roman"/>
        <charset val="134"/>
      </rPr>
      <t>8</t>
    </r>
    <r>
      <rPr>
        <sz val="11"/>
        <color rgb="FF000000"/>
        <rFont val="方正仿宋简体"/>
        <charset val="134"/>
      </rPr>
      <t>万元，由</t>
    </r>
    <r>
      <rPr>
        <sz val="11"/>
        <color rgb="FF000000"/>
        <rFont val="Times New Roman"/>
        <charset val="134"/>
      </rPr>
      <t>16</t>
    </r>
    <r>
      <rPr>
        <sz val="11"/>
        <color rgb="FF000000"/>
        <rFont val="方正仿宋简体"/>
        <charset val="134"/>
      </rPr>
      <t>村合作社统一运营管理，每年分红收益</t>
    </r>
    <r>
      <rPr>
        <sz val="11"/>
        <color rgb="FF000000"/>
        <rFont val="Times New Roman"/>
        <charset val="134"/>
      </rPr>
      <t>8%</t>
    </r>
    <r>
      <rPr>
        <sz val="11"/>
        <color rgb="FF000000"/>
        <rFont val="方正仿宋简体"/>
        <charset val="134"/>
      </rPr>
      <t>；</t>
    </r>
    <r>
      <rPr>
        <sz val="11"/>
        <color rgb="FF000000"/>
        <rFont val="Times New Roman"/>
        <charset val="134"/>
      </rPr>
      <t xml:space="preserve">
13.</t>
    </r>
    <r>
      <rPr>
        <sz val="11"/>
        <color rgb="FF000000"/>
        <rFont val="方正仿宋简体"/>
        <charset val="134"/>
      </rPr>
      <t>投资</t>
    </r>
    <r>
      <rPr>
        <sz val="11"/>
        <color rgb="FF000000"/>
        <rFont val="Times New Roman"/>
        <charset val="134"/>
      </rPr>
      <t>42</t>
    </r>
    <r>
      <rPr>
        <sz val="11"/>
        <color rgb="FF000000"/>
        <rFont val="方正仿宋简体"/>
        <charset val="134"/>
      </rPr>
      <t>万元，为夏马勒乡购买拖拉机</t>
    </r>
    <r>
      <rPr>
        <sz val="11"/>
        <color rgb="FF000000"/>
        <rFont val="Times New Roman"/>
        <charset val="134"/>
      </rPr>
      <t>3</t>
    </r>
    <r>
      <rPr>
        <sz val="11"/>
        <color rgb="FF000000"/>
        <rFont val="方正仿宋简体"/>
        <charset val="134"/>
      </rPr>
      <t>台；①夏马勒乡盖买（</t>
    </r>
    <r>
      <rPr>
        <sz val="11"/>
        <color rgb="FF000000"/>
        <rFont val="Times New Roman"/>
        <charset val="134"/>
      </rPr>
      <t>9</t>
    </r>
    <r>
      <rPr>
        <sz val="11"/>
        <color rgb="FF000000"/>
        <rFont val="方正仿宋简体"/>
        <charset val="134"/>
      </rPr>
      <t>）村购买</t>
    </r>
    <r>
      <rPr>
        <sz val="11"/>
        <color rgb="FF000000"/>
        <rFont val="Times New Roman"/>
        <charset val="134"/>
      </rPr>
      <t>504</t>
    </r>
    <r>
      <rPr>
        <sz val="11"/>
        <color rgb="FF000000"/>
        <rFont val="方正仿宋简体"/>
        <charset val="134"/>
      </rPr>
      <t>型号拖拉机</t>
    </r>
    <r>
      <rPr>
        <sz val="11"/>
        <color rgb="FF000000"/>
        <rFont val="Times New Roman"/>
        <charset val="134"/>
      </rPr>
      <t>2</t>
    </r>
    <r>
      <rPr>
        <sz val="11"/>
        <color rgb="FF000000"/>
        <rFont val="方正仿宋简体"/>
        <charset val="134"/>
      </rPr>
      <t>台，每台</t>
    </r>
    <r>
      <rPr>
        <sz val="11"/>
        <color rgb="FF000000"/>
        <rFont val="Times New Roman"/>
        <charset val="134"/>
      </rPr>
      <t>7</t>
    </r>
    <r>
      <rPr>
        <sz val="11"/>
        <color rgb="FF000000"/>
        <rFont val="方正仿宋简体"/>
        <charset val="134"/>
      </rPr>
      <t>万元；②</t>
    </r>
    <r>
      <rPr>
        <sz val="11"/>
        <color rgb="FF000000"/>
        <rFont val="Times New Roman"/>
        <charset val="134"/>
      </rPr>
      <t>1204</t>
    </r>
    <r>
      <rPr>
        <sz val="11"/>
        <color rgb="FF000000"/>
        <rFont val="方正仿宋简体"/>
        <charset val="134"/>
      </rPr>
      <t>型号拖拉机及配套机械</t>
    </r>
    <r>
      <rPr>
        <sz val="11"/>
        <color rgb="FF000000"/>
        <rFont val="Times New Roman"/>
        <charset val="134"/>
      </rPr>
      <t>1</t>
    </r>
    <r>
      <rPr>
        <sz val="11"/>
        <color rgb="FF000000"/>
        <rFont val="方正仿宋简体"/>
        <charset val="134"/>
      </rPr>
      <t>台，每台</t>
    </r>
    <r>
      <rPr>
        <sz val="11"/>
        <color rgb="FF000000"/>
        <rFont val="Times New Roman"/>
        <charset val="134"/>
      </rPr>
      <t>28</t>
    </r>
    <r>
      <rPr>
        <sz val="11"/>
        <color rgb="FF000000"/>
        <rFont val="方正仿宋简体"/>
        <charset val="134"/>
      </rPr>
      <t>万元，每年按</t>
    </r>
    <r>
      <rPr>
        <sz val="11"/>
        <color rgb="FF000000"/>
        <rFont val="Times New Roman"/>
        <charset val="134"/>
      </rPr>
      <t>8%</t>
    </r>
    <r>
      <rPr>
        <sz val="11"/>
        <color rgb="FF000000"/>
        <rFont val="方正仿宋简体"/>
        <charset val="134"/>
      </rPr>
      <t>分红收益。</t>
    </r>
    <r>
      <rPr>
        <sz val="11"/>
        <color rgb="FF000000"/>
        <rFont val="Times New Roman"/>
        <charset val="134"/>
      </rPr>
      <t xml:space="preserve">
14.</t>
    </r>
    <r>
      <rPr>
        <sz val="11"/>
        <color rgb="FF000000"/>
        <rFont val="方正仿宋简体"/>
        <charset val="134"/>
      </rPr>
      <t>投资</t>
    </r>
    <r>
      <rPr>
        <sz val="11"/>
        <color rgb="FF000000"/>
        <rFont val="Times New Roman"/>
        <charset val="134"/>
      </rPr>
      <t>3</t>
    </r>
    <r>
      <rPr>
        <sz val="11"/>
        <color rgb="FF000000"/>
        <rFont val="方正仿宋简体"/>
        <charset val="134"/>
      </rPr>
      <t>万元，为阿克萨马热勒乡购买大葱收获机</t>
    </r>
    <r>
      <rPr>
        <sz val="11"/>
        <color rgb="FF000000"/>
        <rFont val="Times New Roman"/>
        <charset val="134"/>
      </rPr>
      <t>1</t>
    </r>
    <r>
      <rPr>
        <sz val="11"/>
        <color rgb="FF000000"/>
        <rFont val="方正仿宋简体"/>
        <charset val="134"/>
      </rPr>
      <t>台，每台</t>
    </r>
    <r>
      <rPr>
        <sz val="11"/>
        <color rgb="FF000000"/>
        <rFont val="Times New Roman"/>
        <charset val="134"/>
      </rPr>
      <t>3</t>
    </r>
    <r>
      <rPr>
        <sz val="11"/>
        <color rgb="FF000000"/>
        <rFont val="方正仿宋简体"/>
        <charset val="134"/>
      </rPr>
      <t>万元。</t>
    </r>
    <r>
      <rPr>
        <sz val="11"/>
        <color rgb="FF000000"/>
        <rFont val="Times New Roman"/>
        <charset val="134"/>
      </rPr>
      <t xml:space="preserve">
15.</t>
    </r>
    <r>
      <rPr>
        <sz val="11"/>
        <color rgb="FF000000"/>
        <rFont val="方正仿宋简体"/>
        <charset val="134"/>
      </rPr>
      <t>投资</t>
    </r>
    <r>
      <rPr>
        <sz val="11"/>
        <color rgb="FF000000"/>
        <rFont val="Times New Roman"/>
        <charset val="134"/>
      </rPr>
      <t>50</t>
    </r>
    <r>
      <rPr>
        <sz val="11"/>
        <color rgb="FF000000"/>
        <rFont val="方正仿宋简体"/>
        <charset val="134"/>
      </rPr>
      <t>万元，为阿拉格尔乡萨干吾斯塘（</t>
    </r>
    <r>
      <rPr>
        <sz val="11"/>
        <color rgb="FF000000"/>
        <rFont val="Times New Roman"/>
        <charset val="134"/>
      </rPr>
      <t>8</t>
    </r>
    <r>
      <rPr>
        <sz val="11"/>
        <color rgb="FF000000"/>
        <rFont val="方正仿宋简体"/>
        <charset val="134"/>
      </rPr>
      <t>）村购买核桃</t>
    </r>
    <r>
      <rPr>
        <sz val="11"/>
        <color rgb="FF000000"/>
        <rFont val="Times New Roman"/>
        <charset val="134"/>
      </rPr>
      <t>450</t>
    </r>
    <r>
      <rPr>
        <sz val="11"/>
        <color rgb="FF000000"/>
        <rFont val="方正仿宋简体"/>
        <charset val="134"/>
      </rPr>
      <t>空壳分选机</t>
    </r>
    <r>
      <rPr>
        <sz val="11"/>
        <color rgb="FF000000"/>
        <rFont val="Times New Roman"/>
        <charset val="134"/>
      </rPr>
      <t>1</t>
    </r>
    <r>
      <rPr>
        <sz val="11"/>
        <color rgb="FF000000"/>
        <rFont val="方正仿宋简体"/>
        <charset val="134"/>
      </rPr>
      <t>台，每台</t>
    </r>
    <r>
      <rPr>
        <sz val="11"/>
        <color rgb="FF000000"/>
        <rFont val="Times New Roman"/>
        <charset val="134"/>
      </rPr>
      <t>6</t>
    </r>
    <r>
      <rPr>
        <sz val="11"/>
        <color rgb="FF000000"/>
        <rFont val="方正仿宋简体"/>
        <charset val="134"/>
      </rPr>
      <t>万元；核桃开口机</t>
    </r>
    <r>
      <rPr>
        <sz val="11"/>
        <color rgb="FF000000"/>
        <rFont val="Times New Roman"/>
        <charset val="134"/>
      </rPr>
      <t>1</t>
    </r>
    <r>
      <rPr>
        <sz val="11"/>
        <color rgb="FF000000"/>
        <rFont val="方正仿宋简体"/>
        <charset val="134"/>
      </rPr>
      <t>台，每台</t>
    </r>
    <r>
      <rPr>
        <sz val="11"/>
        <color rgb="FF000000"/>
        <rFont val="Times New Roman"/>
        <charset val="134"/>
      </rPr>
      <t>5</t>
    </r>
    <r>
      <rPr>
        <sz val="11"/>
        <color rgb="FF000000"/>
        <rFont val="方正仿宋简体"/>
        <charset val="134"/>
      </rPr>
      <t>万元，核桃杀青机</t>
    </r>
    <r>
      <rPr>
        <sz val="11"/>
        <color rgb="FF000000"/>
        <rFont val="Times New Roman"/>
        <charset val="134"/>
      </rPr>
      <t>1</t>
    </r>
    <r>
      <rPr>
        <sz val="11"/>
        <color rgb="FF000000"/>
        <rFont val="方正仿宋简体"/>
        <charset val="134"/>
      </rPr>
      <t>台，每台</t>
    </r>
    <r>
      <rPr>
        <sz val="11"/>
        <color rgb="FF000000"/>
        <rFont val="Times New Roman"/>
        <charset val="134"/>
      </rPr>
      <t>4</t>
    </r>
    <r>
      <rPr>
        <sz val="11"/>
        <color rgb="FF000000"/>
        <rFont val="方正仿宋简体"/>
        <charset val="134"/>
      </rPr>
      <t>万元；核桃入味机</t>
    </r>
    <r>
      <rPr>
        <sz val="11"/>
        <color rgb="FF000000"/>
        <rFont val="Times New Roman"/>
        <charset val="134"/>
      </rPr>
      <t>1</t>
    </r>
    <r>
      <rPr>
        <sz val="11"/>
        <color rgb="FF000000"/>
        <rFont val="方正仿宋简体"/>
        <charset val="134"/>
      </rPr>
      <t>台，每台</t>
    </r>
    <r>
      <rPr>
        <sz val="11"/>
        <color rgb="FF000000"/>
        <rFont val="Times New Roman"/>
        <charset val="134"/>
      </rPr>
      <t>5</t>
    </r>
    <r>
      <rPr>
        <sz val="11"/>
        <color rgb="FF000000"/>
        <rFont val="方正仿宋简体"/>
        <charset val="134"/>
      </rPr>
      <t>万元；震动沥水机</t>
    </r>
    <r>
      <rPr>
        <sz val="11"/>
        <color rgb="FF000000"/>
        <rFont val="Times New Roman"/>
        <charset val="134"/>
      </rPr>
      <t>1</t>
    </r>
    <r>
      <rPr>
        <sz val="11"/>
        <color rgb="FF000000"/>
        <rFont val="方正仿宋简体"/>
        <charset val="134"/>
      </rPr>
      <t>台，每台</t>
    </r>
    <r>
      <rPr>
        <sz val="11"/>
        <color rgb="FF000000"/>
        <rFont val="Times New Roman"/>
        <charset val="134"/>
      </rPr>
      <t>8</t>
    </r>
    <r>
      <rPr>
        <sz val="11"/>
        <color rgb="FF000000"/>
        <rFont val="方正仿宋简体"/>
        <charset val="134"/>
      </rPr>
      <t>万元；烘干房</t>
    </r>
    <r>
      <rPr>
        <sz val="11"/>
        <color rgb="FF000000"/>
        <rFont val="Times New Roman"/>
        <charset val="134"/>
      </rPr>
      <t>1</t>
    </r>
    <r>
      <rPr>
        <sz val="11"/>
        <color rgb="FF000000"/>
        <rFont val="方正仿宋简体"/>
        <charset val="134"/>
      </rPr>
      <t>座，造价</t>
    </r>
    <r>
      <rPr>
        <sz val="11"/>
        <color rgb="FF000000"/>
        <rFont val="Times New Roman"/>
        <charset val="134"/>
      </rPr>
      <t>22</t>
    </r>
    <r>
      <rPr>
        <sz val="11"/>
        <color rgb="FF000000"/>
        <rFont val="方正仿宋简体"/>
        <charset val="134"/>
      </rPr>
      <t>万元。在已建成且有效运行的核桃红枣加工合作社的基础上，增加入味核桃生产线。</t>
    </r>
    <r>
      <rPr>
        <sz val="11"/>
        <color rgb="FF000000"/>
        <rFont val="Times New Roman"/>
        <charset val="134"/>
      </rPr>
      <t xml:space="preserve">
16.</t>
    </r>
    <r>
      <rPr>
        <sz val="11"/>
        <color rgb="FF000000"/>
        <rFont val="方正仿宋简体"/>
        <charset val="134"/>
      </rPr>
      <t>投资</t>
    </r>
    <r>
      <rPr>
        <sz val="11"/>
        <color rgb="FF000000"/>
        <rFont val="Times New Roman"/>
        <charset val="134"/>
      </rPr>
      <t>220</t>
    </r>
    <r>
      <rPr>
        <sz val="11"/>
        <color rgb="FF000000"/>
        <rFont val="方正仿宋简体"/>
        <charset val="134"/>
      </rPr>
      <t>万元，一是投资</t>
    </r>
    <r>
      <rPr>
        <sz val="11"/>
        <color rgb="FF000000"/>
        <rFont val="Times New Roman"/>
        <charset val="134"/>
      </rPr>
      <t>10</t>
    </r>
    <r>
      <rPr>
        <sz val="11"/>
        <color rgb="FF000000"/>
        <rFont val="方正仿宋简体"/>
        <charset val="134"/>
      </rPr>
      <t>万元为阿克萨克马热勒乡林业修剪设备，林业电钳（短杆）</t>
    </r>
    <r>
      <rPr>
        <sz val="11"/>
        <color rgb="FF000000"/>
        <rFont val="Times New Roman"/>
        <charset val="134"/>
      </rPr>
      <t>100</t>
    </r>
    <r>
      <rPr>
        <sz val="11"/>
        <color rgb="FF000000"/>
        <rFont val="方正仿宋简体"/>
        <charset val="134"/>
      </rPr>
      <t>把，每把</t>
    </r>
    <r>
      <rPr>
        <sz val="11"/>
        <color rgb="FF000000"/>
        <rFont val="Times New Roman"/>
        <charset val="134"/>
      </rPr>
      <t>0.1</t>
    </r>
    <r>
      <rPr>
        <sz val="11"/>
        <color rgb="FF000000"/>
        <rFont val="方正仿宋简体"/>
        <charset val="134"/>
      </rPr>
      <t>万元，由合作社统一管理运营；二是投资</t>
    </r>
    <r>
      <rPr>
        <sz val="11"/>
        <color rgb="FF000000"/>
        <rFont val="Times New Roman"/>
        <charset val="134"/>
      </rPr>
      <t>210</t>
    </r>
    <r>
      <rPr>
        <sz val="11"/>
        <color rgb="FF000000"/>
        <rFont val="方正仿宋简体"/>
        <charset val="134"/>
      </rPr>
      <t>万，购买高空圆盘锯</t>
    </r>
    <r>
      <rPr>
        <sz val="11"/>
        <color rgb="FF000000"/>
        <rFont val="Times New Roman"/>
        <charset val="134"/>
      </rPr>
      <t>21</t>
    </r>
    <r>
      <rPr>
        <sz val="11"/>
        <color rgb="FF000000"/>
        <rFont val="方正仿宋简体"/>
        <charset val="134"/>
      </rPr>
      <t>台，每台</t>
    </r>
    <r>
      <rPr>
        <sz val="11"/>
        <color rgb="FF000000"/>
        <rFont val="Times New Roman"/>
        <charset val="134"/>
      </rPr>
      <t>10</t>
    </r>
    <r>
      <rPr>
        <sz val="11"/>
        <color rgb="FF000000"/>
        <rFont val="方正仿宋简体"/>
        <charset val="134"/>
      </rPr>
      <t>万元，由合作社统一管理运营。</t>
    </r>
    <r>
      <rPr>
        <sz val="11"/>
        <color rgb="FF000000"/>
        <rFont val="Times New Roman"/>
        <charset val="134"/>
      </rPr>
      <t xml:space="preserve">
17.</t>
    </r>
    <r>
      <rPr>
        <sz val="11"/>
        <color rgb="FF000000"/>
        <rFont val="方正仿宋简体"/>
        <charset val="134"/>
      </rPr>
      <t>投资</t>
    </r>
    <r>
      <rPr>
        <sz val="11"/>
        <color rgb="FF000000"/>
        <rFont val="Times New Roman"/>
        <charset val="134"/>
      </rPr>
      <t>24</t>
    </r>
    <r>
      <rPr>
        <sz val="11"/>
        <color rgb="FF000000"/>
        <rFont val="方正仿宋简体"/>
        <charset val="134"/>
      </rPr>
      <t>万元，为恰尔巴格乡</t>
    </r>
    <r>
      <rPr>
        <sz val="11"/>
        <color rgb="FF000000"/>
        <rFont val="Times New Roman"/>
        <charset val="134"/>
      </rPr>
      <t>8</t>
    </r>
    <r>
      <rPr>
        <sz val="11"/>
        <color rgb="FF000000"/>
        <rFont val="方正仿宋简体"/>
        <charset val="134"/>
      </rPr>
      <t>个贫困村购置果园升降机各</t>
    </r>
    <r>
      <rPr>
        <sz val="11"/>
        <color rgb="FF000000"/>
        <rFont val="Times New Roman"/>
        <charset val="134"/>
      </rPr>
      <t>1</t>
    </r>
    <r>
      <rPr>
        <sz val="11"/>
        <color rgb="FF000000"/>
        <rFont val="方正仿宋简体"/>
        <charset val="134"/>
      </rPr>
      <t>台，每台</t>
    </r>
    <r>
      <rPr>
        <sz val="11"/>
        <color rgb="FF000000"/>
        <rFont val="Times New Roman"/>
        <charset val="134"/>
      </rPr>
      <t>3</t>
    </r>
    <r>
      <rPr>
        <sz val="11"/>
        <color rgb="FF000000"/>
        <rFont val="方正仿宋简体"/>
        <charset val="134"/>
      </rPr>
      <t>万元。</t>
    </r>
    <r>
      <rPr>
        <sz val="11"/>
        <color rgb="FF000000"/>
        <rFont val="Times New Roman"/>
        <charset val="134"/>
      </rPr>
      <t xml:space="preserve">
18.</t>
    </r>
    <r>
      <rPr>
        <sz val="11"/>
        <color rgb="FF000000"/>
        <rFont val="方正仿宋简体"/>
        <charset val="134"/>
      </rPr>
      <t>投资</t>
    </r>
    <r>
      <rPr>
        <sz val="11"/>
        <color rgb="FF000000"/>
        <rFont val="Times New Roman"/>
        <charset val="134"/>
      </rPr>
      <t>40</t>
    </r>
    <r>
      <rPr>
        <sz val="11"/>
        <color rgb="FF000000"/>
        <rFont val="方正仿宋简体"/>
        <charset val="134"/>
      </rPr>
      <t>万元，恰尔巴格乡拍斯吾斯塘（</t>
    </r>
    <r>
      <rPr>
        <sz val="11"/>
        <color rgb="FF000000"/>
        <rFont val="Times New Roman"/>
        <charset val="134"/>
      </rPr>
      <t>10</t>
    </r>
    <r>
      <rPr>
        <sz val="11"/>
        <color rgb="FF000000"/>
        <rFont val="方正仿宋简体"/>
        <charset val="134"/>
      </rPr>
      <t>）村购置</t>
    </r>
    <r>
      <rPr>
        <sz val="11"/>
        <color rgb="FF000000"/>
        <rFont val="Times New Roman"/>
        <charset val="134"/>
      </rPr>
      <t>2</t>
    </r>
    <r>
      <rPr>
        <sz val="11"/>
        <color rgb="FF000000"/>
        <rFont val="方正仿宋简体"/>
        <charset val="134"/>
      </rPr>
      <t>台园耕机，园耕机包括主机、旋耕机、开沟机、回填机、施肥一体机、打草机、粉碎机及小拖车等一套作业设备，每套设备</t>
    </r>
    <r>
      <rPr>
        <sz val="11"/>
        <color rgb="FF000000"/>
        <rFont val="Times New Roman"/>
        <charset val="134"/>
      </rPr>
      <t>20</t>
    </r>
    <r>
      <rPr>
        <sz val="11"/>
        <color rgb="FF000000"/>
        <rFont val="方正仿宋简体"/>
        <charset val="134"/>
      </rPr>
      <t>万元。</t>
    </r>
    <r>
      <rPr>
        <sz val="11"/>
        <color rgb="FF000000"/>
        <rFont val="Times New Roman"/>
        <charset val="134"/>
      </rPr>
      <t xml:space="preserve">
19.</t>
    </r>
    <r>
      <rPr>
        <sz val="11"/>
        <color rgb="FF000000"/>
        <rFont val="方正仿宋简体"/>
        <charset val="134"/>
      </rPr>
      <t>投资</t>
    </r>
    <r>
      <rPr>
        <sz val="11"/>
        <color rgb="FF000000"/>
        <rFont val="Times New Roman"/>
        <charset val="134"/>
      </rPr>
      <t>504</t>
    </r>
    <r>
      <rPr>
        <sz val="11"/>
        <color rgb="FF000000"/>
        <rFont val="方正仿宋简体"/>
        <charset val="134"/>
      </rPr>
      <t>万元，为阿克萨克马热勒乡购买林果业高空作业平台</t>
    </r>
    <r>
      <rPr>
        <sz val="11"/>
        <color rgb="FF000000"/>
        <rFont val="Times New Roman"/>
        <charset val="134"/>
      </rPr>
      <t>84</t>
    </r>
    <r>
      <rPr>
        <sz val="11"/>
        <color rgb="FF000000"/>
        <rFont val="方正仿宋简体"/>
        <charset val="134"/>
      </rPr>
      <t>台，每台</t>
    </r>
    <r>
      <rPr>
        <sz val="11"/>
        <color rgb="FF000000"/>
        <rFont val="Times New Roman"/>
        <charset val="134"/>
      </rPr>
      <t>6</t>
    </r>
    <r>
      <rPr>
        <sz val="11"/>
        <color rgb="FF000000"/>
        <rFont val="方正仿宋简体"/>
        <charset val="134"/>
      </rPr>
      <t>万元，由合作社统一管理运营。</t>
    </r>
    <r>
      <rPr>
        <sz val="11"/>
        <color rgb="FF000000"/>
        <rFont val="Times New Roman"/>
        <charset val="134"/>
      </rPr>
      <t xml:space="preserve">
20.</t>
    </r>
    <r>
      <rPr>
        <sz val="11"/>
        <color rgb="FF000000"/>
        <rFont val="方正仿宋简体"/>
        <charset val="134"/>
      </rPr>
      <t>投资</t>
    </r>
    <r>
      <rPr>
        <sz val="11"/>
        <color rgb="FF000000"/>
        <rFont val="Times New Roman"/>
        <charset val="134"/>
      </rPr>
      <t>63</t>
    </r>
    <r>
      <rPr>
        <sz val="11"/>
        <color rgb="FF000000"/>
        <rFont val="方正仿宋简体"/>
        <charset val="134"/>
      </rPr>
      <t>万元，为阿克萨克马热勒乡购买碎枝机</t>
    </r>
    <r>
      <rPr>
        <sz val="11"/>
        <color rgb="FF000000"/>
        <rFont val="Times New Roman"/>
        <charset val="134"/>
      </rPr>
      <t>21</t>
    </r>
    <r>
      <rPr>
        <sz val="11"/>
        <color rgb="FF000000"/>
        <rFont val="方正仿宋简体"/>
        <charset val="134"/>
      </rPr>
      <t>台，每台</t>
    </r>
    <r>
      <rPr>
        <sz val="11"/>
        <color rgb="FF000000"/>
        <rFont val="Times New Roman"/>
        <charset val="134"/>
      </rPr>
      <t>3</t>
    </r>
    <r>
      <rPr>
        <sz val="11"/>
        <color rgb="FF000000"/>
        <rFont val="方正仿宋简体"/>
        <charset val="134"/>
      </rPr>
      <t>万元，由合作社统一管理运营。</t>
    </r>
    <r>
      <rPr>
        <sz val="11"/>
        <color rgb="FF000000"/>
        <rFont val="Times New Roman"/>
        <charset val="134"/>
      </rPr>
      <t xml:space="preserve">
21.</t>
    </r>
    <r>
      <rPr>
        <sz val="11"/>
        <color rgb="FF000000"/>
        <rFont val="方正仿宋简体"/>
        <charset val="134"/>
      </rPr>
      <t>投资</t>
    </r>
    <r>
      <rPr>
        <sz val="11"/>
        <color rgb="FF000000"/>
        <rFont val="Times New Roman"/>
        <charset val="134"/>
      </rPr>
      <t>84</t>
    </r>
    <r>
      <rPr>
        <sz val="11"/>
        <color rgb="FF000000"/>
        <rFont val="方正仿宋简体"/>
        <charset val="134"/>
      </rPr>
      <t>万元，为阿克萨克马热勒乡购买开沟施肥机</t>
    </r>
    <r>
      <rPr>
        <sz val="11"/>
        <color rgb="FF000000"/>
        <rFont val="Times New Roman"/>
        <charset val="134"/>
      </rPr>
      <t>21</t>
    </r>
    <r>
      <rPr>
        <sz val="11"/>
        <color rgb="FF000000"/>
        <rFont val="方正仿宋简体"/>
        <charset val="134"/>
      </rPr>
      <t>台，每台</t>
    </r>
    <r>
      <rPr>
        <sz val="11"/>
        <color rgb="FF000000"/>
        <rFont val="Times New Roman"/>
        <charset val="134"/>
      </rPr>
      <t>4</t>
    </r>
    <r>
      <rPr>
        <sz val="11"/>
        <color rgb="FF000000"/>
        <rFont val="方正仿宋简体"/>
        <charset val="134"/>
      </rPr>
      <t>万元，由合作社统一管理运营。</t>
    </r>
    <r>
      <rPr>
        <sz val="11"/>
        <color rgb="FF000000"/>
        <rFont val="Times New Roman"/>
        <charset val="134"/>
      </rPr>
      <t xml:space="preserve">
</t>
    </r>
    <r>
      <rPr>
        <sz val="11"/>
        <color rgb="FF000000"/>
        <rFont val="方正仿宋简体"/>
        <charset val="134"/>
      </rPr>
      <t>使用年限：</t>
    </r>
    <r>
      <rPr>
        <sz val="11"/>
        <color rgb="FF000000"/>
        <rFont val="Times New Roman"/>
        <charset val="134"/>
      </rPr>
      <t>8</t>
    </r>
    <r>
      <rPr>
        <sz val="11"/>
        <color rgb="FF000000"/>
        <rFont val="方正仿宋简体"/>
        <charset val="134"/>
      </rPr>
      <t>年</t>
    </r>
    <r>
      <rPr>
        <sz val="11"/>
        <color rgb="FF000000"/>
        <rFont val="Times New Roman"/>
        <charset val="134"/>
      </rPr>
      <t xml:space="preserve">
</t>
    </r>
    <r>
      <rPr>
        <sz val="11"/>
        <color rgb="FF000000"/>
        <rFont val="方正仿宋简体"/>
        <charset val="134"/>
      </rPr>
      <t>建设地点：阿瓦提镇；琼库尔恰克乡；色力布亚镇；阿拉格尔乡（</t>
    </r>
    <r>
      <rPr>
        <sz val="11"/>
        <color rgb="FF000000"/>
        <rFont val="Times New Roman"/>
        <charset val="134"/>
      </rPr>
      <t>8</t>
    </r>
    <r>
      <rPr>
        <sz val="11"/>
        <color rgb="FF000000"/>
        <rFont val="方正仿宋简体"/>
        <charset val="134"/>
      </rPr>
      <t>）村、阿克萨克马热勒乡；夏马勒乡；阿纳库勒乡；恰尔巴格乡</t>
    </r>
  </si>
  <si>
    <t>以合作社经营，购买形成的固定资产归收益贫困村所有，设备使用企业按照不低于设备采购价的不低于8%每年向向收益村支付收益资金，由贫困村用于购买贫困户服务或发放救助资金。</t>
  </si>
  <si>
    <r>
      <rPr>
        <b/>
        <sz val="16"/>
        <color rgb="FF000000"/>
        <rFont val="方正仿宋简体"/>
        <charset val="134"/>
      </rPr>
      <t>总投资：</t>
    </r>
    <r>
      <rPr>
        <sz val="16"/>
        <color rgb="FF000000"/>
        <rFont val="Times New Roman"/>
        <charset val="134"/>
      </rPr>
      <t>17000</t>
    </r>
    <r>
      <rPr>
        <sz val="16"/>
        <color rgb="FF000000"/>
        <rFont val="方正仿宋简体"/>
        <charset val="134"/>
      </rPr>
      <t>万元（其中以工代赈资金</t>
    </r>
    <r>
      <rPr>
        <sz val="16"/>
        <color rgb="FF000000"/>
        <rFont val="Times New Roman"/>
        <charset val="134"/>
      </rPr>
      <t>3000</t>
    </r>
    <r>
      <rPr>
        <sz val="16"/>
        <color rgb="FF000000"/>
        <rFont val="方正仿宋简体"/>
        <charset val="134"/>
      </rPr>
      <t>万元，其他扶贫资金及行业资金</t>
    </r>
    <r>
      <rPr>
        <sz val="16"/>
        <color rgb="FF000000"/>
        <rFont val="Times New Roman"/>
        <charset val="134"/>
      </rPr>
      <t>14000</t>
    </r>
    <r>
      <rPr>
        <sz val="16"/>
        <color rgb="FF000000"/>
        <rFont val="方正仿宋简体"/>
        <charset val="134"/>
      </rPr>
      <t>万元）；</t>
    </r>
    <r>
      <rPr>
        <b/>
        <sz val="16"/>
        <color rgb="FF000000"/>
        <rFont val="方正仿宋简体"/>
        <charset val="134"/>
      </rPr>
      <t>总规模：</t>
    </r>
    <r>
      <rPr>
        <sz val="16"/>
        <color rgb="FF000000"/>
        <rFont val="Times New Roman"/>
        <charset val="134"/>
      </rPr>
      <t>170</t>
    </r>
    <r>
      <rPr>
        <sz val="16"/>
        <color rgb="FF000000"/>
        <rFont val="方正仿宋简体"/>
        <charset val="134"/>
      </rPr>
      <t>公里；</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：新建小流量防渗渠</t>
    </r>
    <r>
      <rPr>
        <sz val="16"/>
        <color rgb="FF000000"/>
        <rFont val="Times New Roman"/>
        <charset val="134"/>
      </rPr>
      <t>170</t>
    </r>
    <r>
      <rPr>
        <sz val="16"/>
        <color rgb="FF000000"/>
        <rFont val="方正仿宋简体"/>
        <charset val="134"/>
      </rPr>
      <t>公里（矩行渠），每公里投资</t>
    </r>
    <r>
      <rPr>
        <sz val="16"/>
        <color rgb="FF000000"/>
        <rFont val="Times New Roman"/>
        <charset val="134"/>
      </rPr>
      <t>100</t>
    </r>
    <r>
      <rPr>
        <sz val="16"/>
        <color rgb="FF000000"/>
        <rFont val="方正仿宋简体"/>
        <charset val="134"/>
      </rPr>
      <t>万元，其中阿瓦提镇</t>
    </r>
    <r>
      <rPr>
        <sz val="16"/>
        <color rgb="FF000000"/>
        <rFont val="Times New Roman"/>
        <charset val="134"/>
      </rPr>
      <t>26.02</t>
    </r>
    <r>
      <rPr>
        <sz val="16"/>
        <color rgb="FF000000"/>
        <rFont val="方正仿宋简体"/>
        <charset val="134"/>
      </rPr>
      <t>公里、英吾斯塘乡</t>
    </r>
    <r>
      <rPr>
        <sz val="16"/>
        <color rgb="FF000000"/>
        <rFont val="Times New Roman"/>
        <charset val="134"/>
      </rPr>
      <t>51.07</t>
    </r>
    <r>
      <rPr>
        <sz val="16"/>
        <color rgb="FF000000"/>
        <rFont val="方正仿宋简体"/>
        <charset val="134"/>
      </rPr>
      <t>公里、琼库尔恰克乡</t>
    </r>
    <r>
      <rPr>
        <sz val="16"/>
        <color rgb="FF000000"/>
        <rFont val="Times New Roman"/>
        <charset val="134"/>
      </rPr>
      <t>67.17</t>
    </r>
    <r>
      <rPr>
        <sz val="16"/>
        <color rgb="FF000000"/>
        <rFont val="方正仿宋简体"/>
        <charset val="134"/>
      </rPr>
      <t>公里、色力布亚镇</t>
    </r>
    <r>
      <rPr>
        <sz val="16"/>
        <color rgb="FF000000"/>
        <rFont val="Times New Roman"/>
        <charset val="134"/>
      </rPr>
      <t>25.73</t>
    </r>
    <r>
      <rPr>
        <sz val="16"/>
        <color rgb="FF000000"/>
        <rFont val="方正仿宋简体"/>
        <charset val="134"/>
      </rPr>
      <t>公里，渠道流量在</t>
    </r>
    <r>
      <rPr>
        <sz val="16"/>
        <color rgb="FF000000"/>
        <rFont val="Times New Roman"/>
        <charset val="134"/>
      </rPr>
      <t>0.3-0.5m³/s</t>
    </r>
    <r>
      <rPr>
        <sz val="16"/>
        <color rgb="FF000000"/>
        <rFont val="方正仿宋简体"/>
        <charset val="134"/>
      </rPr>
      <t>之间，配套农桥、水闸、涵洞、测量设施等建筑物（上游已解决防渗）。</t>
    </r>
    <r>
      <rPr>
        <sz val="16"/>
        <color rgb="FF000000"/>
        <rFont val="Times New Roman"/>
        <charset val="134"/>
      </rPr>
      <t xml:space="preserve">
</t>
    </r>
    <r>
      <rPr>
        <b/>
        <sz val="16"/>
        <color rgb="FF000000"/>
        <rFont val="方正仿宋简体"/>
        <charset val="134"/>
      </rPr>
      <t>使用年限</t>
    </r>
    <r>
      <rPr>
        <sz val="16"/>
        <color rgb="FF000000"/>
        <rFont val="方正仿宋简体"/>
        <charset val="134"/>
      </rPr>
      <t>：</t>
    </r>
    <r>
      <rPr>
        <sz val="16"/>
        <color rgb="FF000000"/>
        <rFont val="Times New Roman"/>
        <charset val="134"/>
      </rPr>
      <t>20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t>
    </r>
  </si>
  <si>
    <t>建成后可有效改善灌区灌溉条件，一定程度上减少水资源浪费，提高水资源利用率和和使用效益，促进农业生产发展，进而增产增收。</t>
  </si>
  <si>
    <r>
      <rPr>
        <b/>
        <sz val="16"/>
        <color rgb="FF000000"/>
        <rFont val="方正仿宋简体"/>
        <charset val="134"/>
      </rPr>
      <t>总投资：</t>
    </r>
    <r>
      <rPr>
        <sz val="16"/>
        <color rgb="FF000000"/>
        <rFont val="Times New Roman"/>
        <charset val="134"/>
      </rPr>
      <t>7200</t>
    </r>
    <r>
      <rPr>
        <sz val="16"/>
        <color rgb="FF000000"/>
        <rFont val="方正仿宋简体"/>
        <charset val="134"/>
      </rPr>
      <t>万元；</t>
    </r>
    <r>
      <rPr>
        <b/>
        <sz val="16"/>
        <color rgb="FF000000"/>
        <rFont val="方正仿宋简体"/>
        <charset val="134"/>
      </rPr>
      <t>总规模：</t>
    </r>
    <r>
      <rPr>
        <sz val="16"/>
        <color rgb="FF000000"/>
        <rFont val="Times New Roman"/>
        <charset val="134"/>
      </rPr>
      <t>120</t>
    </r>
    <r>
      <rPr>
        <sz val="16"/>
        <color rgb="FF000000"/>
        <rFont val="方正仿宋简体"/>
        <charset val="134"/>
      </rPr>
      <t>公里；</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改建排碱渠</t>
    </r>
    <r>
      <rPr>
        <sz val="16"/>
        <color rgb="FF000000"/>
        <rFont val="Times New Roman"/>
        <charset val="134"/>
      </rPr>
      <t>120km</t>
    </r>
    <r>
      <rPr>
        <sz val="16"/>
        <color rgb="FF000000"/>
        <rFont val="方正仿宋简体"/>
        <charset val="134"/>
      </rPr>
      <t>，配套涵洞、农桥等建筑物，每公里</t>
    </r>
    <r>
      <rPr>
        <sz val="16"/>
        <color rgb="FF000000"/>
        <rFont val="Times New Roman"/>
        <charset val="134"/>
      </rPr>
      <t>60</t>
    </r>
    <r>
      <rPr>
        <sz val="16"/>
        <color rgb="FF000000"/>
        <rFont val="方正仿宋简体"/>
        <charset val="134"/>
      </rPr>
      <t>万元。</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5</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多来提巴格乡、恰尔巴格乡、阿纳库勒乡、巴楚镇</t>
    </r>
  </si>
  <si>
    <t>健全和完善农田排灌系统，有效降低农田地下水位，并降低土壤积盐，避免土壤盐碱化的发生，提高农业生产效益。</t>
  </si>
  <si>
    <r>
      <rPr>
        <b/>
        <sz val="16"/>
        <color rgb="FF000000"/>
        <rFont val="方正仿宋简体"/>
        <charset val="134"/>
      </rPr>
      <t>总投资：</t>
    </r>
    <r>
      <rPr>
        <sz val="16"/>
        <color rgb="FF000000"/>
        <rFont val="Times New Roman"/>
        <charset val="134"/>
      </rPr>
      <t>3000</t>
    </r>
    <r>
      <rPr>
        <sz val="16"/>
        <color rgb="FF000000"/>
        <rFont val="方正仿宋简体"/>
        <charset val="134"/>
      </rPr>
      <t>万元；</t>
    </r>
    <r>
      <rPr>
        <b/>
        <sz val="16"/>
        <color rgb="FF000000"/>
        <rFont val="方正仿宋简体"/>
        <charset val="134"/>
      </rPr>
      <t>总规模：</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t>
    </r>
    <r>
      <rPr>
        <sz val="16"/>
        <color rgb="FF000000"/>
        <rFont val="Times New Roman"/>
        <charset val="134"/>
      </rPr>
      <t>5</t>
    </r>
    <r>
      <rPr>
        <sz val="16"/>
        <color rgb="FF000000"/>
        <rFont val="方正仿宋简体"/>
        <charset val="134"/>
      </rPr>
      <t>个乡（镇）和</t>
    </r>
    <r>
      <rPr>
        <sz val="16"/>
        <color rgb="FF000000"/>
        <rFont val="Times New Roman"/>
        <charset val="134"/>
      </rPr>
      <t>1</t>
    </r>
    <r>
      <rPr>
        <sz val="16"/>
        <color rgb="FF000000"/>
        <rFont val="方正仿宋简体"/>
        <charset val="134"/>
      </rPr>
      <t>个场的所有分水口新建量水堰，新建测流桥</t>
    </r>
    <r>
      <rPr>
        <sz val="16"/>
        <color rgb="FF000000"/>
        <rFont val="Times New Roman"/>
        <charset val="134"/>
      </rPr>
      <t>281</t>
    </r>
    <r>
      <rPr>
        <sz val="16"/>
        <color rgb="FF000000"/>
        <rFont val="宋体"/>
        <charset val="134"/>
      </rPr>
      <t>处</t>
    </r>
    <r>
      <rPr>
        <sz val="16"/>
        <color rgb="FF000000"/>
        <rFont val="方正仿宋简体"/>
        <charset val="134"/>
      </rPr>
      <t>，改建分水闸，更换启闭机，更换钢闸门及配套渠道改造建设，</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20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阿瓦提镇、英吾斯塘乡、琼库尔恰克乡、夏马勒乡、巴楚镇、良种场</t>
    </r>
  </si>
  <si>
    <t>减少水资源的浪费，提高水资源利用率，保障农田灌溉要求。</t>
  </si>
  <si>
    <r>
      <rPr>
        <b/>
        <sz val="16"/>
        <color rgb="FF000000"/>
        <rFont val="方正仿宋简体"/>
        <charset val="134"/>
      </rPr>
      <t>总投资：</t>
    </r>
    <r>
      <rPr>
        <sz val="16"/>
        <color rgb="FF000000"/>
        <rFont val="方正仿宋简体"/>
        <charset val="134"/>
      </rPr>
      <t>1385.022万元；</t>
    </r>
    <r>
      <rPr>
        <b/>
        <sz val="16"/>
        <color rgb="FF000000"/>
        <rFont val="方正仿宋简体"/>
        <charset val="134"/>
      </rPr>
      <t>总规模：</t>
    </r>
    <r>
      <rPr>
        <sz val="16"/>
        <color rgb="FF000000"/>
        <rFont val="方正仿宋简体"/>
        <charset val="134"/>
      </rPr>
      <t xml:space="preserve">46167.4亩；
</t>
    </r>
    <r>
      <rPr>
        <b/>
        <sz val="16"/>
        <color rgb="FF000000"/>
        <rFont val="方正仿宋简体"/>
        <charset val="134"/>
      </rPr>
      <t>建设内容：</t>
    </r>
    <r>
      <rPr>
        <sz val="16"/>
        <color rgb="FF000000"/>
        <rFont val="方正仿宋简体"/>
        <charset val="134"/>
      </rPr>
      <t xml:space="preserve">对4个乡镇46167.4亩盐碱地进行土地改良，每亩投资300元，主要是通过购买有机肥、土壤改良剂等方式进行消除盐碱化，有效提高土壤的吸收能力，防止盐碱影响，提高农产品产量。其中：阿瓦提镇17700亩、英吾斯塘乡8176.4亩、夏马勒乡2730亩、多来提巴格乡17561亩。
</t>
    </r>
    <r>
      <rPr>
        <b/>
        <sz val="16"/>
        <color rgb="FF000000"/>
        <rFont val="方正仿宋简体"/>
        <charset val="134"/>
      </rPr>
      <t>使用年限：</t>
    </r>
    <r>
      <rPr>
        <sz val="16"/>
        <color rgb="FF000000"/>
        <rFont val="方正仿宋简体"/>
        <charset val="134"/>
      </rPr>
      <t xml:space="preserve">3-5年
</t>
    </r>
    <r>
      <rPr>
        <b/>
        <sz val="16"/>
        <color rgb="FF000000"/>
        <rFont val="方正仿宋简体"/>
        <charset val="134"/>
      </rPr>
      <t>建设地点：</t>
    </r>
    <r>
      <rPr>
        <sz val="16"/>
        <color rgb="FF000000"/>
        <rFont val="方正仿宋简体"/>
        <charset val="134"/>
      </rPr>
      <t>阿瓦提镇、英吾斯塘乡、夏马勒乡、多来提巴格乡</t>
    </r>
  </si>
  <si>
    <t>项目建成后将降低盐碱度，提高棉花单产，促进贫困户增收，亩均增收200元以上。</t>
  </si>
  <si>
    <t>延伸畜牧产业链，推动巴尔楚克羊品牌建设，带动畜牧产业发展，扩大养殖规模，壮大贫困牧场集体经济收入。</t>
  </si>
  <si>
    <t xml:space="preserve">农贸市场改造建设
</t>
  </si>
  <si>
    <r>
      <rPr>
        <b/>
        <sz val="14"/>
        <color rgb="FF000000"/>
        <rFont val="方正仿宋简体"/>
        <charset val="134"/>
      </rPr>
      <t>总投资：</t>
    </r>
    <r>
      <rPr>
        <sz val="14"/>
        <color rgb="FF000000"/>
        <rFont val="Times New Roman"/>
        <charset val="134"/>
      </rPr>
      <t>1640.972</t>
    </r>
    <r>
      <rPr>
        <sz val="14"/>
        <color rgb="FF000000"/>
        <rFont val="方正仿宋简体"/>
        <charset val="134"/>
      </rPr>
      <t>万元；</t>
    </r>
    <r>
      <rPr>
        <b/>
        <sz val="14"/>
        <color rgb="FF000000"/>
        <rFont val="方正仿宋简体"/>
        <charset val="134"/>
      </rPr>
      <t>总规模：</t>
    </r>
    <r>
      <rPr>
        <sz val="14"/>
        <color rgb="FF000000"/>
        <rFont val="方正仿宋简体"/>
        <charset val="134"/>
      </rPr>
      <t>改造农贸市场</t>
    </r>
    <r>
      <rPr>
        <sz val="14"/>
        <color rgb="FF000000"/>
        <rFont val="Times New Roman"/>
        <charset val="134"/>
      </rPr>
      <t>5</t>
    </r>
    <r>
      <rPr>
        <sz val="14"/>
        <color rgb="FF000000"/>
        <rFont val="方正仿宋简体"/>
        <charset val="134"/>
      </rPr>
      <t>个</t>
    </r>
    <r>
      <rPr>
        <sz val="14"/>
        <color rgb="FF000000"/>
        <rFont val="Times New Roman"/>
        <charset val="134"/>
      </rPr>
      <t xml:space="preserve">
</t>
    </r>
    <r>
      <rPr>
        <b/>
        <sz val="14"/>
        <color rgb="FF000000"/>
        <rFont val="方正仿宋简体"/>
        <charset val="134"/>
      </rPr>
      <t>建设内容：</t>
    </r>
    <r>
      <rPr>
        <sz val="14"/>
        <color rgb="FF000000"/>
        <rFont val="Times New Roman"/>
        <charset val="134"/>
      </rPr>
      <t xml:space="preserve">1. </t>
    </r>
    <r>
      <rPr>
        <sz val="14"/>
        <color rgb="FF000000"/>
        <rFont val="方正仿宋简体"/>
        <charset val="134"/>
      </rPr>
      <t>投资</t>
    </r>
    <r>
      <rPr>
        <sz val="14"/>
        <color rgb="FF000000"/>
        <rFont val="Times New Roman"/>
        <charset val="134"/>
      </rPr>
      <t>315</t>
    </r>
    <r>
      <rPr>
        <sz val="14"/>
        <color rgb="FF000000"/>
        <rFont val="方正仿宋简体"/>
        <charset val="134"/>
      </rPr>
      <t>万元，为多来提巴格乡叶坎买里斯（</t>
    </r>
    <r>
      <rPr>
        <sz val="14"/>
        <color rgb="FF000000"/>
        <rFont val="Times New Roman"/>
        <charset val="134"/>
      </rPr>
      <t>15</t>
    </r>
    <r>
      <rPr>
        <sz val="14"/>
        <color rgb="FF000000"/>
        <rFont val="方正仿宋简体"/>
        <charset val="134"/>
      </rPr>
      <t>）村培育</t>
    </r>
    <r>
      <rPr>
        <sz val="14"/>
        <color rgb="FF000000"/>
        <rFont val="Times New Roman"/>
        <charset val="134"/>
      </rPr>
      <t>1.2</t>
    </r>
    <r>
      <rPr>
        <sz val="14"/>
        <color rgb="FF000000"/>
        <rFont val="方正仿宋简体"/>
        <charset val="134"/>
      </rPr>
      <t>公里的商贸一条街，建成集农畜产品交易、购物、餐饮、旅游等为一体的商贸中心</t>
    </r>
    <r>
      <rPr>
        <sz val="14"/>
        <color rgb="FF000000"/>
        <rFont val="Times New Roman"/>
        <charset val="134"/>
      </rPr>
      <t>;</t>
    </r>
    <r>
      <rPr>
        <sz val="14"/>
        <color rgb="FF000000"/>
        <rFont val="方正仿宋简体"/>
        <charset val="134"/>
      </rPr>
      <t>①为沿街</t>
    </r>
    <r>
      <rPr>
        <sz val="14"/>
        <color rgb="FF000000"/>
        <rFont val="Times New Roman"/>
        <charset val="134"/>
      </rPr>
      <t>167</t>
    </r>
    <r>
      <rPr>
        <sz val="14"/>
        <color rgb="FF000000"/>
        <rFont val="方正仿宋简体"/>
        <charset val="134"/>
      </rPr>
      <t>个商铺门面统一标识、门面前地面硬化、街面的隔离设施、商铺内提升改造，投资</t>
    </r>
    <r>
      <rPr>
        <sz val="14"/>
        <color rgb="FF000000"/>
        <rFont val="Times New Roman"/>
        <charset val="134"/>
      </rPr>
      <t>167</t>
    </r>
    <r>
      <rPr>
        <sz val="14"/>
        <color rgb="FF000000"/>
        <rFont val="方正仿宋简体"/>
        <charset val="134"/>
      </rPr>
      <t>万元；②新建</t>
    </r>
    <r>
      <rPr>
        <sz val="14"/>
        <color rgb="FF000000"/>
        <rFont val="Times New Roman"/>
        <charset val="134"/>
      </rPr>
      <t>2</t>
    </r>
    <r>
      <rPr>
        <sz val="14"/>
        <color rgb="FF000000"/>
        <rFont val="方正仿宋简体"/>
        <charset val="134"/>
      </rPr>
      <t>个停车场，占地</t>
    </r>
    <r>
      <rPr>
        <sz val="14"/>
        <color rgb="FF000000"/>
        <rFont val="Times New Roman"/>
        <charset val="134"/>
      </rPr>
      <t>3500</t>
    </r>
    <r>
      <rPr>
        <sz val="14"/>
        <color rgb="FF000000"/>
        <rFont val="方正仿宋简体"/>
        <charset val="134"/>
      </rPr>
      <t>平方米，投资</t>
    </r>
    <r>
      <rPr>
        <sz val="14"/>
        <color rgb="FF000000"/>
        <rFont val="Times New Roman"/>
        <charset val="134"/>
      </rPr>
      <t>70</t>
    </r>
    <r>
      <rPr>
        <sz val="14"/>
        <color rgb="FF000000"/>
        <rFont val="方正仿宋简体"/>
        <charset val="134"/>
      </rPr>
      <t>万元；③巴扎道路两侧实施亮化工程，双头太阳能路灯</t>
    </r>
    <r>
      <rPr>
        <sz val="14"/>
        <color rgb="FF000000"/>
        <rFont val="Times New Roman"/>
        <charset val="134"/>
      </rPr>
      <t>70</t>
    </r>
    <r>
      <rPr>
        <sz val="14"/>
        <color rgb="FF000000"/>
        <rFont val="方正仿宋简体"/>
        <charset val="134"/>
      </rPr>
      <t>个，投资</t>
    </r>
    <r>
      <rPr>
        <sz val="14"/>
        <color rgb="FF000000"/>
        <rFont val="Times New Roman"/>
        <charset val="134"/>
      </rPr>
      <t>28</t>
    </r>
    <r>
      <rPr>
        <sz val="14"/>
        <color rgb="FF000000"/>
        <rFont val="方正仿宋简体"/>
        <charset val="134"/>
      </rPr>
      <t>万元；④修建</t>
    </r>
    <r>
      <rPr>
        <sz val="14"/>
        <color rgb="FF000000"/>
        <rFont val="Times New Roman"/>
        <charset val="134"/>
      </rPr>
      <t>2</t>
    </r>
    <r>
      <rPr>
        <sz val="14"/>
        <color rgb="FF000000"/>
        <rFont val="方正仿宋简体"/>
        <charset val="134"/>
      </rPr>
      <t>座公共卫生间，投资</t>
    </r>
    <r>
      <rPr>
        <sz val="14"/>
        <color rgb="FF000000"/>
        <rFont val="Times New Roman"/>
        <charset val="134"/>
      </rPr>
      <t>10</t>
    </r>
    <r>
      <rPr>
        <sz val="14"/>
        <color rgb="FF000000"/>
        <rFont val="方正仿宋简体"/>
        <charset val="134"/>
      </rPr>
      <t>万元；⑤市场引导、分类等各类标识，投资</t>
    </r>
    <r>
      <rPr>
        <sz val="14"/>
        <color rgb="FF000000"/>
        <rFont val="Times New Roman"/>
        <charset val="134"/>
      </rPr>
      <t>20</t>
    </r>
    <r>
      <rPr>
        <sz val="14"/>
        <color rgb="FF000000"/>
        <rFont val="方正仿宋简体"/>
        <charset val="134"/>
      </rPr>
      <t>万元；⑥市场服务管理设施，投资</t>
    </r>
    <r>
      <rPr>
        <sz val="14"/>
        <color rgb="FF000000"/>
        <rFont val="Times New Roman"/>
        <charset val="134"/>
      </rPr>
      <t>20</t>
    </r>
    <r>
      <rPr>
        <sz val="14"/>
        <color rgb="FF000000"/>
        <rFont val="方正仿宋简体"/>
        <charset val="134"/>
      </rPr>
      <t>万元。</t>
    </r>
    <r>
      <rPr>
        <sz val="14"/>
        <color rgb="FF000000"/>
        <rFont val="Times New Roman"/>
        <charset val="134"/>
      </rPr>
      <t xml:space="preserve">
2. </t>
    </r>
    <r>
      <rPr>
        <sz val="14"/>
        <color rgb="FF000000"/>
        <rFont val="方正仿宋简体"/>
        <charset val="134"/>
      </rPr>
      <t>投资</t>
    </r>
    <r>
      <rPr>
        <sz val="14"/>
        <color rgb="FF000000"/>
        <rFont val="Times New Roman"/>
        <charset val="134"/>
      </rPr>
      <t>395</t>
    </r>
    <r>
      <rPr>
        <sz val="14"/>
        <color rgb="FF000000"/>
        <rFont val="方正仿宋简体"/>
        <charset val="134"/>
      </rPr>
      <t>万元，对色力布亚镇农贸市场进行改造，主要对原有地坪修补、原有广场砖路面修复改为地坪</t>
    </r>
    <r>
      <rPr>
        <sz val="14"/>
        <color rgb="FF000000"/>
        <rFont val="Times New Roman"/>
        <charset val="134"/>
      </rPr>
      <t>10</t>
    </r>
    <r>
      <rPr>
        <sz val="14"/>
        <color rgb="FF000000"/>
        <rFont val="方正仿宋简体"/>
        <charset val="134"/>
      </rPr>
      <t>公分厚、新建顶棚、顶棚维修加固、市场电路改造升级、下水管网升级后地坪修复等。</t>
    </r>
    <r>
      <rPr>
        <sz val="14"/>
        <color rgb="FF000000"/>
        <rFont val="Times New Roman"/>
        <charset val="134"/>
      </rPr>
      <t xml:space="preserve">
3.</t>
    </r>
    <r>
      <rPr>
        <sz val="14"/>
        <color rgb="FF000000"/>
        <rFont val="方正仿宋简体"/>
        <charset val="134"/>
      </rPr>
      <t>投资</t>
    </r>
    <r>
      <rPr>
        <sz val="14"/>
        <color rgb="FF000000"/>
        <rFont val="Times New Roman"/>
        <charset val="134"/>
      </rPr>
      <t>250.972</t>
    </r>
    <r>
      <rPr>
        <sz val="14"/>
        <color rgb="FF000000"/>
        <rFont val="方正仿宋简体"/>
        <charset val="134"/>
      </rPr>
      <t>万元，主要进行市场改造。①投资</t>
    </r>
    <r>
      <rPr>
        <sz val="14"/>
        <color rgb="FF000000"/>
        <rFont val="Times New Roman"/>
        <charset val="134"/>
      </rPr>
      <t>137.564</t>
    </r>
    <r>
      <rPr>
        <sz val="14"/>
        <color rgb="FF000000"/>
        <rFont val="方正仿宋简体"/>
        <charset val="134"/>
      </rPr>
      <t>万元，为阿克萨克马热勒乡农贸市场</t>
    </r>
    <r>
      <rPr>
        <sz val="14"/>
        <color rgb="FF000000"/>
        <rFont val="Times New Roman"/>
        <charset val="134"/>
      </rPr>
      <t>476</t>
    </r>
    <r>
      <rPr>
        <sz val="14"/>
        <color rgb="FF000000"/>
        <rFont val="方正仿宋简体"/>
        <charset val="134"/>
      </rPr>
      <t>个摊位共</t>
    </r>
    <r>
      <rPr>
        <sz val="14"/>
        <color rgb="FF000000"/>
        <rFont val="Times New Roman"/>
        <charset val="134"/>
      </rPr>
      <t>4760</t>
    </r>
    <r>
      <rPr>
        <sz val="14"/>
        <color rgb="FF000000"/>
        <rFont val="方正仿宋简体"/>
        <charset val="134"/>
      </rPr>
      <t>平方米进行改造，搭建高度</t>
    </r>
    <r>
      <rPr>
        <sz val="14"/>
        <color rgb="FF000000"/>
        <rFont val="Times New Roman"/>
        <charset val="134"/>
      </rPr>
      <t>50</t>
    </r>
    <r>
      <rPr>
        <sz val="14"/>
        <color rgb="FF000000"/>
        <rFont val="方正仿宋简体"/>
        <charset val="134"/>
      </rPr>
      <t>公分、宽度</t>
    </r>
    <r>
      <rPr>
        <sz val="14"/>
        <color rgb="FF000000"/>
        <rFont val="Times New Roman"/>
        <charset val="134"/>
      </rPr>
      <t>80</t>
    </r>
    <r>
      <rPr>
        <sz val="14"/>
        <color rgb="FF000000"/>
        <rFont val="方正仿宋简体"/>
        <charset val="134"/>
      </rPr>
      <t>公分、长</t>
    </r>
    <r>
      <rPr>
        <sz val="14"/>
        <color rgb="FF000000"/>
        <rFont val="Times New Roman"/>
        <charset val="134"/>
      </rPr>
      <t>8</t>
    </r>
    <r>
      <rPr>
        <sz val="14"/>
        <color rgb="FF000000"/>
        <rFont val="方正仿宋简体"/>
        <charset val="134"/>
      </rPr>
      <t>米的水泥台子并为每个摊位安装挂衣服铁丝网。②投资</t>
    </r>
    <r>
      <rPr>
        <sz val="14"/>
        <color rgb="FF000000"/>
        <rFont val="Times New Roman"/>
        <charset val="134"/>
      </rPr>
      <t>5.008</t>
    </r>
    <r>
      <rPr>
        <sz val="14"/>
        <color rgb="FF000000"/>
        <rFont val="方正仿宋简体"/>
        <charset val="134"/>
      </rPr>
      <t>万元为阿克萨克马热勒乡菜巴扎的</t>
    </r>
    <r>
      <rPr>
        <sz val="14"/>
        <color rgb="FF000000"/>
        <rFont val="Times New Roman"/>
        <charset val="134"/>
      </rPr>
      <t>42</t>
    </r>
    <r>
      <rPr>
        <sz val="14"/>
        <color rgb="FF000000"/>
        <rFont val="方正仿宋简体"/>
        <charset val="134"/>
      </rPr>
      <t>个摊位及</t>
    </r>
    <r>
      <rPr>
        <sz val="14"/>
        <color rgb="FF000000"/>
        <rFont val="Times New Roman"/>
        <charset val="134"/>
      </rPr>
      <t>3</t>
    </r>
    <r>
      <rPr>
        <sz val="14"/>
        <color rgb="FF000000"/>
        <rFont val="方正仿宋简体"/>
        <charset val="134"/>
      </rPr>
      <t>个彩钢棚进行维修；③投资</t>
    </r>
    <r>
      <rPr>
        <sz val="14"/>
        <color rgb="FF000000"/>
        <rFont val="Times New Roman"/>
        <charset val="134"/>
      </rPr>
      <t>108.4</t>
    </r>
    <r>
      <rPr>
        <sz val="14"/>
        <color rgb="FF000000"/>
        <rFont val="方正仿宋简体"/>
        <charset val="134"/>
      </rPr>
      <t>万元，为阿克萨克马热勒乡塘巴扎（</t>
    </r>
    <r>
      <rPr>
        <sz val="14"/>
        <color rgb="FF000000"/>
        <rFont val="Times New Roman"/>
        <charset val="134"/>
      </rPr>
      <t>3</t>
    </r>
    <r>
      <rPr>
        <sz val="14"/>
        <color rgb="FF000000"/>
        <rFont val="方正仿宋简体"/>
        <charset val="134"/>
      </rPr>
      <t>）村农贸市场进行附属配套，主要是新建</t>
    </r>
    <r>
      <rPr>
        <sz val="14"/>
        <color rgb="FF000000"/>
        <rFont val="Times New Roman"/>
        <charset val="134"/>
      </rPr>
      <t>1500</t>
    </r>
    <r>
      <rPr>
        <sz val="14"/>
        <color rgb="FF000000"/>
        <rFont val="方正仿宋简体"/>
        <charset val="134"/>
      </rPr>
      <t>平方米彩钢棚、</t>
    </r>
    <r>
      <rPr>
        <sz val="14"/>
        <color rgb="FF000000"/>
        <rFont val="Times New Roman"/>
        <charset val="134"/>
      </rPr>
      <t>300</t>
    </r>
    <r>
      <rPr>
        <sz val="14"/>
        <color rgb="FF000000"/>
        <rFont val="方正仿宋简体"/>
        <charset val="134"/>
      </rPr>
      <t>米围墙、</t>
    </r>
    <r>
      <rPr>
        <sz val="14"/>
        <color rgb="FF000000"/>
        <rFont val="Times New Roman"/>
        <charset val="134"/>
      </rPr>
      <t>60</t>
    </r>
    <r>
      <rPr>
        <sz val="14"/>
        <color rgb="FF000000"/>
        <rFont val="方正仿宋简体"/>
        <charset val="134"/>
      </rPr>
      <t>盏路灯、隔离栏</t>
    </r>
    <r>
      <rPr>
        <sz val="14"/>
        <color rgb="FF000000"/>
        <rFont val="Times New Roman"/>
        <charset val="134"/>
      </rPr>
      <t>1000</t>
    </r>
    <r>
      <rPr>
        <sz val="14"/>
        <color rgb="FF000000"/>
        <rFont val="方正仿宋简体"/>
        <charset val="134"/>
      </rPr>
      <t>米。</t>
    </r>
    <r>
      <rPr>
        <sz val="14"/>
        <color rgb="FF000000"/>
        <rFont val="Times New Roman"/>
        <charset val="134"/>
      </rPr>
      <t xml:space="preserve">
4.</t>
    </r>
    <r>
      <rPr>
        <sz val="14"/>
        <color rgb="FF000000"/>
        <rFont val="方正仿宋简体"/>
        <charset val="134"/>
      </rPr>
      <t>投资</t>
    </r>
    <r>
      <rPr>
        <sz val="14"/>
        <color rgb="FF000000"/>
        <rFont val="Times New Roman"/>
        <charset val="134"/>
      </rPr>
      <t>350</t>
    </r>
    <r>
      <rPr>
        <sz val="14"/>
        <color rgb="FF000000"/>
        <rFont val="方正仿宋简体"/>
        <charset val="134"/>
      </rPr>
      <t>万元，对阿拉格尔乡先巴扎区域（萨干吾斯塘（</t>
    </r>
    <r>
      <rPr>
        <sz val="14"/>
        <color rgb="FF000000"/>
        <rFont val="Times New Roman"/>
        <charset val="134"/>
      </rPr>
      <t>8</t>
    </r>
    <r>
      <rPr>
        <sz val="14"/>
        <color rgb="FF000000"/>
        <rFont val="方正仿宋简体"/>
        <charset val="134"/>
      </rPr>
      <t>）村至喀拉艾肯（</t>
    </r>
    <r>
      <rPr>
        <sz val="14"/>
        <color rgb="FF000000"/>
        <rFont val="Times New Roman"/>
        <charset val="134"/>
      </rPr>
      <t>10</t>
    </r>
    <r>
      <rPr>
        <sz val="14"/>
        <color rgb="FF000000"/>
        <rFont val="方正仿宋简体"/>
        <charset val="134"/>
      </rPr>
      <t>）村路段）进行以下内容管护：①投资</t>
    </r>
    <r>
      <rPr>
        <sz val="14"/>
        <color rgb="FF000000"/>
        <rFont val="Times New Roman"/>
        <charset val="134"/>
      </rPr>
      <t>222</t>
    </r>
    <r>
      <rPr>
        <sz val="14"/>
        <color rgb="FF000000"/>
        <rFont val="方正仿宋简体"/>
        <charset val="134"/>
      </rPr>
      <t>万元，为沿街</t>
    </r>
    <r>
      <rPr>
        <sz val="14"/>
        <color rgb="FF000000"/>
        <rFont val="Times New Roman"/>
        <charset val="134"/>
      </rPr>
      <t>80</t>
    </r>
    <r>
      <rPr>
        <sz val="14"/>
        <color rgb="FF000000"/>
        <rFont val="方正仿宋简体"/>
        <charset val="134"/>
      </rPr>
      <t>个商铺门面统一标识、门面前地面硬化、街面的隔离设施、商铺外立面提升改造；②投资</t>
    </r>
    <r>
      <rPr>
        <sz val="14"/>
        <color rgb="FF000000"/>
        <rFont val="Times New Roman"/>
        <charset val="134"/>
      </rPr>
      <t>28</t>
    </r>
    <r>
      <rPr>
        <sz val="14"/>
        <color rgb="FF000000"/>
        <rFont val="方正仿宋简体"/>
        <charset val="134"/>
      </rPr>
      <t>万元，对巴扎道路两侧实施亮化工程，双头太阳能路灯</t>
    </r>
    <r>
      <rPr>
        <sz val="14"/>
        <color rgb="FF000000"/>
        <rFont val="Times New Roman"/>
        <charset val="134"/>
      </rPr>
      <t>70</t>
    </r>
    <r>
      <rPr>
        <sz val="14"/>
        <color rgb="FF000000"/>
        <rFont val="方正仿宋简体"/>
        <charset val="134"/>
      </rPr>
      <t>个；③投资</t>
    </r>
    <r>
      <rPr>
        <sz val="14"/>
        <color rgb="FF000000"/>
        <rFont val="Times New Roman"/>
        <charset val="134"/>
      </rPr>
      <t>50</t>
    </r>
    <r>
      <rPr>
        <sz val="14"/>
        <color rgb="FF000000"/>
        <rFont val="方正仿宋简体"/>
        <charset val="134"/>
      </rPr>
      <t>万元修建</t>
    </r>
    <r>
      <rPr>
        <sz val="14"/>
        <color rgb="FF000000"/>
        <rFont val="Times New Roman"/>
        <charset val="134"/>
      </rPr>
      <t>1</t>
    </r>
    <r>
      <rPr>
        <sz val="14"/>
        <color rgb="FF000000"/>
        <rFont val="方正仿宋简体"/>
        <charset val="134"/>
      </rPr>
      <t>座水冲式公共卫生间（含防渗坑）；④投资</t>
    </r>
    <r>
      <rPr>
        <sz val="14"/>
        <color rgb="FF000000"/>
        <rFont val="Times New Roman"/>
        <charset val="134"/>
      </rPr>
      <t>50</t>
    </r>
    <r>
      <rPr>
        <sz val="14"/>
        <color rgb="FF000000"/>
        <rFont val="方正仿宋简体"/>
        <charset val="134"/>
      </rPr>
      <t>万元对巴扎市场区域电路电线梳理，老旧管线进行更换，确保居民日常安全生产稳定有序。</t>
    </r>
    <r>
      <rPr>
        <sz val="14"/>
        <color rgb="FF000000"/>
        <rFont val="Times New Roman"/>
        <charset val="134"/>
      </rPr>
      <t xml:space="preserve">
5.</t>
    </r>
    <r>
      <rPr>
        <sz val="14"/>
        <color rgb="FF000000"/>
        <rFont val="方正仿宋简体"/>
        <charset val="134"/>
      </rPr>
      <t>投资</t>
    </r>
    <r>
      <rPr>
        <sz val="14"/>
        <color rgb="FF000000"/>
        <rFont val="Times New Roman"/>
        <charset val="134"/>
      </rPr>
      <t>330</t>
    </r>
    <r>
      <rPr>
        <sz val="14"/>
        <color rgb="FF000000"/>
        <rFont val="方正仿宋简体"/>
        <charset val="134"/>
      </rPr>
      <t>万元，对阿瓦提镇农贸市场进行改造，项目建成后，资产量化至阔什吾斯塘（</t>
    </r>
    <r>
      <rPr>
        <sz val="14"/>
        <color rgb="FF000000"/>
        <rFont val="Times New Roman"/>
        <charset val="134"/>
      </rPr>
      <t>10</t>
    </r>
    <r>
      <rPr>
        <sz val="14"/>
        <color rgb="FF000000"/>
        <rFont val="方正仿宋简体"/>
        <charset val="134"/>
      </rPr>
      <t>）村。①投资</t>
    </r>
    <r>
      <rPr>
        <sz val="14"/>
        <color rgb="FF000000"/>
        <rFont val="Times New Roman"/>
        <charset val="134"/>
      </rPr>
      <t>20</t>
    </r>
    <r>
      <rPr>
        <sz val="14"/>
        <color rgb="FF000000"/>
        <rFont val="方正仿宋简体"/>
        <charset val="134"/>
      </rPr>
      <t>万，主要在南大门进行地面硬化及配套消防等相关附属设施；②投资</t>
    </r>
    <r>
      <rPr>
        <sz val="14"/>
        <color rgb="FF000000"/>
        <rFont val="Times New Roman"/>
        <charset val="134"/>
      </rPr>
      <t>35</t>
    </r>
    <r>
      <rPr>
        <sz val="14"/>
        <color rgb="FF000000"/>
        <rFont val="方正仿宋简体"/>
        <charset val="134"/>
      </rPr>
      <t>万元，新建</t>
    </r>
    <r>
      <rPr>
        <sz val="14"/>
        <color rgb="FF000000"/>
        <rFont val="Times New Roman"/>
        <charset val="134"/>
      </rPr>
      <t>100</t>
    </r>
    <r>
      <rPr>
        <sz val="14"/>
        <color rgb="FF000000"/>
        <rFont val="方正仿宋简体"/>
        <charset val="134"/>
      </rPr>
      <t>平方米公共厕所</t>
    </r>
    <r>
      <rPr>
        <sz val="14"/>
        <color rgb="FF000000"/>
        <rFont val="Times New Roman"/>
        <charset val="134"/>
      </rPr>
      <t>1</t>
    </r>
    <r>
      <rPr>
        <sz val="14"/>
        <color rgb="FF000000"/>
        <rFont val="方正仿宋简体"/>
        <charset val="134"/>
      </rPr>
      <t>座；③投资</t>
    </r>
    <r>
      <rPr>
        <sz val="14"/>
        <color rgb="FF000000"/>
        <rFont val="Times New Roman"/>
        <charset val="134"/>
      </rPr>
      <t>6</t>
    </r>
    <r>
      <rPr>
        <sz val="14"/>
        <color rgb="FF000000"/>
        <rFont val="方正仿宋简体"/>
        <charset val="134"/>
      </rPr>
      <t>万元，新建垃圾池</t>
    </r>
    <r>
      <rPr>
        <sz val="14"/>
        <color rgb="FF000000"/>
        <rFont val="Times New Roman"/>
        <charset val="134"/>
      </rPr>
      <t>2</t>
    </r>
    <r>
      <rPr>
        <sz val="14"/>
        <color rgb="FF000000"/>
        <rFont val="方正仿宋简体"/>
        <charset val="134"/>
      </rPr>
      <t>个并配套</t>
    </r>
    <r>
      <rPr>
        <sz val="14"/>
        <color rgb="FF000000"/>
        <rFont val="Times New Roman"/>
        <charset val="134"/>
      </rPr>
      <t>4</t>
    </r>
    <r>
      <rPr>
        <sz val="14"/>
        <color rgb="FF000000"/>
        <rFont val="方正仿宋简体"/>
        <charset val="134"/>
      </rPr>
      <t>个垃圾船；④投资</t>
    </r>
    <r>
      <rPr>
        <sz val="14"/>
        <color rgb="FF000000"/>
        <rFont val="Times New Roman"/>
        <charset val="134"/>
      </rPr>
      <t>45</t>
    </r>
    <r>
      <rPr>
        <sz val="14"/>
        <color rgb="FF000000"/>
        <rFont val="方正仿宋简体"/>
        <charset val="134"/>
      </rPr>
      <t>万，地面硬化</t>
    </r>
    <r>
      <rPr>
        <sz val="14"/>
        <color rgb="FF000000"/>
        <rFont val="Times New Roman"/>
        <charset val="134"/>
      </rPr>
      <t>3000</t>
    </r>
    <r>
      <rPr>
        <sz val="14"/>
        <color rgb="FF000000"/>
        <rFont val="方正仿宋简体"/>
        <charset val="134"/>
      </rPr>
      <t>平方米；⑤投资</t>
    </r>
    <r>
      <rPr>
        <sz val="14"/>
        <color rgb="FF000000"/>
        <rFont val="Times New Roman"/>
        <charset val="134"/>
      </rPr>
      <t>50</t>
    </r>
    <r>
      <rPr>
        <sz val="14"/>
        <color rgb="FF000000"/>
        <rFont val="方正仿宋简体"/>
        <charset val="134"/>
      </rPr>
      <t>万元，新建排水管网</t>
    </r>
    <r>
      <rPr>
        <sz val="14"/>
        <color rgb="FF000000"/>
        <rFont val="Times New Roman"/>
        <charset val="134"/>
      </rPr>
      <t>1</t>
    </r>
    <r>
      <rPr>
        <sz val="14"/>
        <color rgb="FF000000"/>
        <rFont val="方正仿宋简体"/>
        <charset val="134"/>
      </rPr>
      <t>公里；⑥投资</t>
    </r>
    <r>
      <rPr>
        <sz val="14"/>
        <color rgb="FF000000"/>
        <rFont val="Times New Roman"/>
        <charset val="134"/>
      </rPr>
      <t>46.5</t>
    </r>
    <r>
      <rPr>
        <sz val="14"/>
        <color rgb="FF000000"/>
        <rFont val="方正仿宋简体"/>
        <charset val="134"/>
      </rPr>
      <t>万元，现有</t>
    </r>
    <r>
      <rPr>
        <sz val="14"/>
        <color rgb="FF000000"/>
        <rFont val="Times New Roman"/>
        <charset val="134"/>
      </rPr>
      <t>465</t>
    </r>
    <r>
      <rPr>
        <sz val="14"/>
        <color rgb="FF000000"/>
        <rFont val="方正仿宋简体"/>
        <charset val="134"/>
      </rPr>
      <t>个摊位进行提升改造，为每个摊位搭建</t>
    </r>
    <r>
      <rPr>
        <sz val="14"/>
        <color rgb="FF000000"/>
        <rFont val="Times New Roman"/>
        <charset val="134"/>
      </rPr>
      <t>0.8-1</t>
    </r>
    <r>
      <rPr>
        <sz val="14"/>
        <color rgb="FF000000"/>
        <rFont val="方正仿宋简体"/>
        <charset val="134"/>
      </rPr>
      <t>米高的水泥台并维修部分损坏顶棚；⑦投资</t>
    </r>
    <r>
      <rPr>
        <sz val="14"/>
        <color rgb="FF000000"/>
        <rFont val="Times New Roman"/>
        <charset val="134"/>
      </rPr>
      <t>60</t>
    </r>
    <r>
      <rPr>
        <sz val="14"/>
        <color rgb="FF000000"/>
        <rFont val="方正仿宋简体"/>
        <charset val="134"/>
      </rPr>
      <t>万元，新增摊位</t>
    </r>
    <r>
      <rPr>
        <sz val="14"/>
        <color rgb="FF000000"/>
        <rFont val="Times New Roman"/>
        <charset val="134"/>
      </rPr>
      <t>100</t>
    </r>
    <r>
      <rPr>
        <sz val="14"/>
        <color rgb="FF000000"/>
        <rFont val="方正仿宋简体"/>
        <charset val="134"/>
      </rPr>
      <t>个，每个</t>
    </r>
    <r>
      <rPr>
        <sz val="14"/>
        <color rgb="FF000000"/>
        <rFont val="Times New Roman"/>
        <charset val="134"/>
      </rPr>
      <t>6</t>
    </r>
    <r>
      <rPr>
        <sz val="14"/>
        <color rgb="FF000000"/>
        <rFont val="方正仿宋简体"/>
        <charset val="134"/>
      </rPr>
      <t>平米；⑧投资</t>
    </r>
    <r>
      <rPr>
        <sz val="14"/>
        <color rgb="FF000000"/>
        <rFont val="Times New Roman"/>
        <charset val="134"/>
      </rPr>
      <t>45</t>
    </r>
    <r>
      <rPr>
        <sz val="14"/>
        <color rgb="FF000000"/>
        <rFont val="方正仿宋简体"/>
        <charset val="134"/>
      </rPr>
      <t>万元，道路硬化</t>
    </r>
    <r>
      <rPr>
        <sz val="14"/>
        <color rgb="FF000000"/>
        <rFont val="Times New Roman"/>
        <charset val="134"/>
      </rPr>
      <t>1.5</t>
    </r>
    <r>
      <rPr>
        <sz val="14"/>
        <color rgb="FF000000"/>
        <rFont val="方正仿宋简体"/>
        <charset val="134"/>
      </rPr>
      <t>公里；⑨投资</t>
    </r>
    <r>
      <rPr>
        <sz val="14"/>
        <color rgb="FF000000"/>
        <rFont val="Times New Roman"/>
        <charset val="134"/>
      </rPr>
      <t>20.5</t>
    </r>
    <r>
      <rPr>
        <sz val="14"/>
        <color rgb="FF000000"/>
        <rFont val="方正仿宋简体"/>
        <charset val="134"/>
      </rPr>
      <t>万元，安装路灯</t>
    </r>
    <r>
      <rPr>
        <sz val="14"/>
        <color rgb="FF000000"/>
        <rFont val="Times New Roman"/>
        <charset val="134"/>
      </rPr>
      <t>50</t>
    </r>
    <r>
      <rPr>
        <sz val="14"/>
        <color rgb="FF000000"/>
        <rFont val="方正仿宋简体"/>
        <charset val="134"/>
      </rPr>
      <t>盏，每盏</t>
    </r>
    <r>
      <rPr>
        <sz val="14"/>
        <color rgb="FF000000"/>
        <rFont val="Times New Roman"/>
        <charset val="134"/>
      </rPr>
      <t>0.3</t>
    </r>
    <r>
      <rPr>
        <sz val="14"/>
        <color rgb="FF000000"/>
        <rFont val="方正仿宋简体"/>
        <charset val="134"/>
      </rPr>
      <t>万，电路改造</t>
    </r>
    <r>
      <rPr>
        <sz val="14"/>
        <color rgb="FF000000"/>
        <rFont val="Times New Roman"/>
        <charset val="134"/>
      </rPr>
      <t>5.5</t>
    </r>
    <r>
      <rPr>
        <sz val="14"/>
        <color rgb="FF000000"/>
        <rFont val="方正仿宋简体"/>
        <charset val="134"/>
      </rPr>
      <t>万元。</t>
    </r>
    <r>
      <rPr>
        <sz val="14"/>
        <color rgb="FF000000"/>
        <rFont val="Times New Roman"/>
        <charset val="134"/>
      </rPr>
      <t xml:space="preserve">
</t>
    </r>
    <r>
      <rPr>
        <b/>
        <sz val="14"/>
        <color rgb="FF000000"/>
        <rFont val="方正仿宋简体"/>
        <charset val="134"/>
      </rPr>
      <t>使用年限：</t>
    </r>
    <r>
      <rPr>
        <sz val="14"/>
        <color rgb="FF000000"/>
        <rFont val="Times New Roman"/>
        <charset val="134"/>
      </rPr>
      <t>25</t>
    </r>
    <r>
      <rPr>
        <sz val="14"/>
        <color rgb="FF000000"/>
        <rFont val="方正仿宋简体"/>
        <charset val="134"/>
      </rPr>
      <t>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多来提巴格乡、色力布亚镇、阿克萨克马热勒乡、阿拉格尔乡、阿瓦提镇</t>
    </r>
  </si>
  <si>
    <t>拓展就业渠道，改善人居环境，提高农户生活条件，带动约260名农户就业，户均增收8000元以上。</t>
  </si>
  <si>
    <t>bcx-2021-34B</t>
  </si>
  <si>
    <t>小市场建设</t>
  </si>
  <si>
    <r>
      <rPr>
        <b/>
        <sz val="14"/>
        <color rgb="FF000000"/>
        <rFont val="方正仿宋简体"/>
        <charset val="134"/>
      </rPr>
      <t>总投资：</t>
    </r>
    <r>
      <rPr>
        <sz val="14"/>
        <color rgb="FF000000"/>
        <rFont val="Times New Roman"/>
        <charset val="134"/>
      </rPr>
      <t>1384</t>
    </r>
    <r>
      <rPr>
        <sz val="14"/>
        <color rgb="FF000000"/>
        <rFont val="方正仿宋简体"/>
        <charset val="134"/>
      </rPr>
      <t>万元；</t>
    </r>
    <r>
      <rPr>
        <sz val="14"/>
        <color rgb="FF000000"/>
        <rFont val="Times New Roman"/>
        <charset val="134"/>
      </rPr>
      <t xml:space="preserve">  </t>
    </r>
    <r>
      <rPr>
        <b/>
        <sz val="14"/>
        <color rgb="FF000000"/>
        <rFont val="方正仿宋简体"/>
        <charset val="134"/>
      </rPr>
      <t>总规模：</t>
    </r>
    <r>
      <rPr>
        <sz val="14"/>
        <color rgb="FF000000"/>
        <rFont val="方正仿宋简体"/>
        <charset val="134"/>
      </rPr>
      <t>新建或改建小市场</t>
    </r>
    <r>
      <rPr>
        <sz val="14"/>
        <color rgb="FF000000"/>
        <rFont val="Times New Roman"/>
        <charset val="134"/>
      </rPr>
      <t>17</t>
    </r>
    <r>
      <rPr>
        <sz val="14"/>
        <color rgb="FF000000"/>
        <rFont val="方正仿宋简体"/>
        <charset val="134"/>
      </rPr>
      <t>个</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主要是新建或改建小市场</t>
    </r>
    <r>
      <rPr>
        <sz val="14"/>
        <color rgb="FF000000"/>
        <rFont val="Times New Roman"/>
        <charset val="134"/>
      </rPr>
      <t>17</t>
    </r>
    <r>
      <rPr>
        <sz val="14"/>
        <color rgb="FF000000"/>
        <rFont val="方正仿宋简体"/>
        <charset val="134"/>
      </rPr>
      <t>个，建设砖混结构商铺或门面房</t>
    </r>
    <r>
      <rPr>
        <sz val="14"/>
        <color rgb="FF000000"/>
        <rFont val="Times New Roman"/>
        <charset val="134"/>
      </rPr>
      <t>6030</t>
    </r>
    <r>
      <rPr>
        <sz val="14"/>
        <color rgb="FF000000"/>
        <rFont val="方正仿宋简体"/>
        <charset val="134"/>
      </rPr>
      <t>平米，并配套供排水、电及相关附属设施。其中：①投资</t>
    </r>
    <r>
      <rPr>
        <sz val="14"/>
        <color rgb="FF000000"/>
        <rFont val="Times New Roman"/>
        <charset val="134"/>
      </rPr>
      <t>315</t>
    </r>
    <r>
      <rPr>
        <sz val="14"/>
        <color rgb="FF000000"/>
        <rFont val="方正仿宋简体"/>
        <charset val="134"/>
      </rPr>
      <t>万元，新建小市场</t>
    </r>
    <r>
      <rPr>
        <sz val="14"/>
        <color rgb="FF000000"/>
        <rFont val="Times New Roman"/>
        <charset val="134"/>
      </rPr>
      <t>4</t>
    </r>
    <r>
      <rPr>
        <sz val="14"/>
        <color rgb="FF000000"/>
        <rFont val="方正仿宋简体"/>
        <charset val="134"/>
      </rPr>
      <t>个，主要是建设砖混结构商铺，共计</t>
    </r>
    <r>
      <rPr>
        <sz val="14"/>
        <color rgb="FF000000"/>
        <rFont val="Times New Roman"/>
        <charset val="134"/>
      </rPr>
      <t>1500</t>
    </r>
    <r>
      <rPr>
        <sz val="14"/>
        <color rgb="FF000000"/>
        <rFont val="方正仿宋简体"/>
        <charset val="134"/>
      </rPr>
      <t>平方米，配套供排水、电等相关附属设施，每平方米</t>
    </r>
    <r>
      <rPr>
        <sz val="14"/>
        <color rgb="FF000000"/>
        <rFont val="Times New Roman"/>
        <charset val="134"/>
      </rPr>
      <t>2100</t>
    </r>
    <r>
      <rPr>
        <sz val="14"/>
        <color rgb="FF000000"/>
        <rFont val="方正仿宋简体"/>
        <charset val="134"/>
      </rPr>
      <t>元，并配套相关附属设施，主要开设超市商店（电商）、餐饮店、蔬菜店等；资产量化到村，收益资金用于购买贫困户服务或救助无劳动力家庭。其中阿克萨克马热勒乡喀马勒克（</t>
    </r>
    <r>
      <rPr>
        <sz val="14"/>
        <color rgb="FF000000"/>
        <rFont val="Times New Roman"/>
        <charset val="134"/>
      </rPr>
      <t>1</t>
    </r>
    <r>
      <rPr>
        <sz val="14"/>
        <color rgb="FF000000"/>
        <rFont val="方正仿宋简体"/>
        <charset val="134"/>
      </rPr>
      <t>）村新建</t>
    </r>
    <r>
      <rPr>
        <sz val="14"/>
        <color rgb="FF000000"/>
        <rFont val="Times New Roman"/>
        <charset val="134"/>
      </rPr>
      <t>120</t>
    </r>
    <r>
      <rPr>
        <sz val="14"/>
        <color rgb="FF000000"/>
        <rFont val="方正仿宋简体"/>
        <charset val="134"/>
      </rPr>
      <t>平方米，投资</t>
    </r>
    <r>
      <rPr>
        <sz val="14"/>
        <color rgb="FF000000"/>
        <rFont val="Times New Roman"/>
        <charset val="134"/>
      </rPr>
      <t>25.2</t>
    </r>
    <r>
      <rPr>
        <sz val="14"/>
        <color rgb="FF000000"/>
        <rFont val="方正仿宋简体"/>
        <charset val="134"/>
      </rPr>
      <t>万元，古再（</t>
    </r>
    <r>
      <rPr>
        <sz val="14"/>
        <color rgb="FF000000"/>
        <rFont val="Times New Roman"/>
        <charset val="134"/>
      </rPr>
      <t>7</t>
    </r>
    <r>
      <rPr>
        <sz val="14"/>
        <color rgb="FF000000"/>
        <rFont val="方正仿宋简体"/>
        <charset val="134"/>
      </rPr>
      <t>）村新建</t>
    </r>
    <r>
      <rPr>
        <sz val="14"/>
        <color rgb="FF000000"/>
        <rFont val="Times New Roman"/>
        <charset val="134"/>
      </rPr>
      <t>500</t>
    </r>
    <r>
      <rPr>
        <sz val="14"/>
        <color rgb="FF000000"/>
        <rFont val="方正仿宋简体"/>
        <charset val="134"/>
      </rPr>
      <t>平方米，投资</t>
    </r>
    <r>
      <rPr>
        <sz val="14"/>
        <color rgb="FF000000"/>
        <rFont val="Times New Roman"/>
        <charset val="134"/>
      </rPr>
      <t>105</t>
    </r>
    <r>
      <rPr>
        <sz val="14"/>
        <color rgb="FF000000"/>
        <rFont val="方正仿宋简体"/>
        <charset val="134"/>
      </rPr>
      <t>万元，亚松迪（</t>
    </r>
    <r>
      <rPr>
        <sz val="14"/>
        <color rgb="FF000000"/>
        <rFont val="Times New Roman"/>
        <charset val="134"/>
      </rPr>
      <t>9</t>
    </r>
    <r>
      <rPr>
        <sz val="14"/>
        <color rgb="FF000000"/>
        <rFont val="方正仿宋简体"/>
        <charset val="134"/>
      </rPr>
      <t>）村新建</t>
    </r>
    <r>
      <rPr>
        <sz val="14"/>
        <color rgb="FF000000"/>
        <rFont val="Times New Roman"/>
        <charset val="134"/>
      </rPr>
      <t>480</t>
    </r>
    <r>
      <rPr>
        <sz val="14"/>
        <color rgb="FF000000"/>
        <rFont val="方正仿宋简体"/>
        <charset val="134"/>
      </rPr>
      <t>平方米，投资</t>
    </r>
    <r>
      <rPr>
        <sz val="14"/>
        <color rgb="FF000000"/>
        <rFont val="Times New Roman"/>
        <charset val="134"/>
      </rPr>
      <t>100.8</t>
    </r>
    <r>
      <rPr>
        <sz val="14"/>
        <color rgb="FF000000"/>
        <rFont val="方正仿宋简体"/>
        <charset val="134"/>
      </rPr>
      <t>万元，阔曲尔马贝希（</t>
    </r>
    <r>
      <rPr>
        <sz val="14"/>
        <color rgb="FF000000"/>
        <rFont val="Times New Roman"/>
        <charset val="134"/>
      </rPr>
      <t>20</t>
    </r>
    <r>
      <rPr>
        <sz val="14"/>
        <color rgb="FF000000"/>
        <rFont val="方正仿宋简体"/>
        <charset val="134"/>
      </rPr>
      <t>）村新建</t>
    </r>
    <r>
      <rPr>
        <sz val="14"/>
        <color rgb="FF000000"/>
        <rFont val="Times New Roman"/>
        <charset val="134"/>
      </rPr>
      <t>400</t>
    </r>
    <r>
      <rPr>
        <sz val="14"/>
        <color rgb="FF000000"/>
        <rFont val="方正仿宋简体"/>
        <charset val="134"/>
      </rPr>
      <t>平方，投资</t>
    </r>
    <r>
      <rPr>
        <sz val="14"/>
        <color rgb="FF000000"/>
        <rFont val="Times New Roman"/>
        <charset val="134"/>
      </rPr>
      <t>84</t>
    </r>
    <r>
      <rPr>
        <sz val="14"/>
        <color rgb="FF000000"/>
        <rFont val="方正仿宋简体"/>
        <charset val="134"/>
      </rPr>
      <t>万元；②投资</t>
    </r>
    <r>
      <rPr>
        <sz val="14"/>
        <color rgb="FF000000"/>
        <rFont val="Times New Roman"/>
        <charset val="134"/>
      </rPr>
      <t>10</t>
    </r>
    <r>
      <rPr>
        <sz val="14"/>
        <color rgb="FF000000"/>
        <rFont val="方正仿宋简体"/>
        <charset val="134"/>
      </rPr>
      <t>万元，为夏马勒乡喀什噶尔买里斯（</t>
    </r>
    <r>
      <rPr>
        <sz val="14"/>
        <color rgb="FF000000"/>
        <rFont val="Times New Roman"/>
        <charset val="134"/>
      </rPr>
      <t>1</t>
    </r>
    <r>
      <rPr>
        <sz val="14"/>
        <color rgb="FF000000"/>
        <rFont val="方正仿宋简体"/>
        <charset val="134"/>
      </rPr>
      <t>）村新建小市场</t>
    </r>
    <r>
      <rPr>
        <sz val="14"/>
        <color rgb="FF000000"/>
        <rFont val="Times New Roman"/>
        <charset val="134"/>
      </rPr>
      <t>1</t>
    </r>
    <r>
      <rPr>
        <sz val="14"/>
        <color rgb="FF000000"/>
        <rFont val="方正仿宋简体"/>
        <charset val="134"/>
      </rPr>
      <t>座，主要搭建彩钢棚，长</t>
    </r>
    <r>
      <rPr>
        <sz val="14"/>
        <color rgb="FF000000"/>
        <rFont val="Times New Roman"/>
        <charset val="134"/>
      </rPr>
      <t>17</t>
    </r>
    <r>
      <rPr>
        <sz val="14"/>
        <color rgb="FF000000"/>
        <rFont val="方正仿宋简体"/>
        <charset val="134"/>
      </rPr>
      <t>米</t>
    </r>
    <r>
      <rPr>
        <sz val="14"/>
        <color rgb="FF000000"/>
        <rFont val="Times New Roman"/>
        <charset val="134"/>
      </rPr>
      <t>*</t>
    </r>
    <r>
      <rPr>
        <sz val="14"/>
        <color rgb="FF000000"/>
        <rFont val="方正仿宋简体"/>
        <charset val="134"/>
      </rPr>
      <t>宽</t>
    </r>
    <r>
      <rPr>
        <sz val="14"/>
        <color rgb="FF000000"/>
        <rFont val="Times New Roman"/>
        <charset val="134"/>
      </rPr>
      <t>15</t>
    </r>
    <r>
      <rPr>
        <sz val="14"/>
        <color rgb="FF000000"/>
        <rFont val="方正仿宋简体"/>
        <charset val="134"/>
      </rPr>
      <t>米。购买桌子凳子</t>
    </r>
    <r>
      <rPr>
        <sz val="14"/>
        <color rgb="FF000000"/>
        <rFont val="Times New Roman"/>
        <charset val="134"/>
      </rPr>
      <t>50</t>
    </r>
    <r>
      <rPr>
        <sz val="14"/>
        <color rgb="FF000000"/>
        <rFont val="方正仿宋简体"/>
        <charset val="134"/>
      </rPr>
      <t>套，并配套相关设施，带动</t>
    </r>
    <r>
      <rPr>
        <sz val="14"/>
        <color rgb="FF000000"/>
        <rFont val="Times New Roman"/>
        <charset val="134"/>
      </rPr>
      <t>15</t>
    </r>
    <r>
      <rPr>
        <sz val="14"/>
        <color rgb="FF000000"/>
        <rFont val="方正仿宋简体"/>
        <charset val="134"/>
      </rPr>
      <t>人就业；③投资</t>
    </r>
    <r>
      <rPr>
        <sz val="14"/>
        <color rgb="FF000000"/>
        <rFont val="Times New Roman"/>
        <charset val="134"/>
      </rPr>
      <t>44</t>
    </r>
    <r>
      <rPr>
        <sz val="14"/>
        <color rgb="FF000000"/>
        <rFont val="方正仿宋简体"/>
        <charset val="134"/>
      </rPr>
      <t>万元，为多来提巴格乡阿亚克诺（</t>
    </r>
    <r>
      <rPr>
        <sz val="14"/>
        <color rgb="FF000000"/>
        <rFont val="Times New Roman"/>
        <charset val="134"/>
      </rPr>
      <t>12</t>
    </r>
    <r>
      <rPr>
        <sz val="14"/>
        <color rgb="FF000000"/>
        <rFont val="方正仿宋简体"/>
        <charset val="134"/>
      </rPr>
      <t>）村建设夜市</t>
    </r>
    <r>
      <rPr>
        <sz val="14"/>
        <color rgb="FF000000"/>
        <rFont val="Times New Roman"/>
        <charset val="134"/>
      </rPr>
      <t>1</t>
    </r>
    <r>
      <rPr>
        <sz val="14"/>
        <color rgb="FF000000"/>
        <rFont val="方正仿宋简体"/>
        <charset val="134"/>
      </rPr>
      <t>个，修建</t>
    </r>
    <r>
      <rPr>
        <sz val="14"/>
        <color rgb="FF000000"/>
        <rFont val="Times New Roman"/>
        <charset val="134"/>
      </rPr>
      <t>11</t>
    </r>
    <r>
      <rPr>
        <sz val="14"/>
        <color rgb="FF000000"/>
        <rFont val="方正仿宋简体"/>
        <charset val="134"/>
      </rPr>
      <t>个店铺，总面积</t>
    </r>
    <r>
      <rPr>
        <sz val="14"/>
        <color rgb="FF000000"/>
        <rFont val="Times New Roman"/>
        <charset val="134"/>
      </rPr>
      <t>440</t>
    </r>
    <r>
      <rPr>
        <sz val="14"/>
        <color rgb="FF000000"/>
        <rFont val="宋体"/>
        <charset val="134"/>
      </rPr>
      <t>㎡</t>
    </r>
    <r>
      <rPr>
        <sz val="14"/>
        <color rgb="FF000000"/>
        <rFont val="方正仿宋简体"/>
        <charset val="134"/>
      </rPr>
      <t>，每平米投资</t>
    </r>
    <r>
      <rPr>
        <sz val="14"/>
        <color rgb="FF000000"/>
        <rFont val="Times New Roman"/>
        <charset val="134"/>
      </rPr>
      <t>1000</t>
    </r>
    <r>
      <rPr>
        <sz val="14"/>
        <color rgb="FF000000"/>
        <rFont val="方正仿宋简体"/>
        <charset val="134"/>
      </rPr>
      <t>元，可带动</t>
    </r>
    <r>
      <rPr>
        <sz val="14"/>
        <color rgb="FF000000"/>
        <rFont val="Times New Roman"/>
        <charset val="134"/>
      </rPr>
      <t>11</t>
    </r>
    <r>
      <rPr>
        <sz val="14"/>
        <color rgb="FF000000"/>
        <rFont val="方正仿宋简体"/>
        <charset val="134"/>
      </rPr>
      <t>户贫困户就业；④投资</t>
    </r>
    <r>
      <rPr>
        <sz val="14"/>
        <color rgb="FF000000"/>
        <rFont val="Times New Roman"/>
        <charset val="134"/>
      </rPr>
      <t>50</t>
    </r>
    <r>
      <rPr>
        <sz val="14"/>
        <color rgb="FF000000"/>
        <rFont val="方正仿宋简体"/>
        <charset val="134"/>
      </rPr>
      <t>万元，英吾斯塘乡铁热克力克（</t>
    </r>
    <r>
      <rPr>
        <sz val="14"/>
        <color rgb="FF000000"/>
        <rFont val="Times New Roman"/>
        <charset val="134"/>
      </rPr>
      <t>7</t>
    </r>
    <r>
      <rPr>
        <sz val="14"/>
        <color rgb="FF000000"/>
        <rFont val="方正仿宋简体"/>
        <charset val="134"/>
      </rPr>
      <t>）村村集中居民点广场附近新建</t>
    </r>
    <r>
      <rPr>
        <sz val="14"/>
        <color rgb="FF000000"/>
        <rFont val="Times New Roman"/>
        <charset val="134"/>
      </rPr>
      <t>10</t>
    </r>
    <r>
      <rPr>
        <sz val="14"/>
        <color rgb="FF000000"/>
        <rFont val="方正仿宋简体"/>
        <charset val="134"/>
      </rPr>
      <t>间门面房，配套下水等设施，每间</t>
    </r>
    <r>
      <rPr>
        <sz val="14"/>
        <color rgb="FF000000"/>
        <rFont val="Times New Roman"/>
        <charset val="134"/>
      </rPr>
      <t>30</t>
    </r>
    <r>
      <rPr>
        <sz val="14"/>
        <color rgb="FF000000"/>
        <rFont val="方正仿宋简体"/>
        <charset val="134"/>
      </rPr>
      <t>平方米，共</t>
    </r>
    <r>
      <rPr>
        <sz val="14"/>
        <color rgb="FF000000"/>
        <rFont val="Times New Roman"/>
        <charset val="134"/>
      </rPr>
      <t>300</t>
    </r>
    <r>
      <rPr>
        <sz val="14"/>
        <color rgb="FF000000"/>
        <rFont val="方正仿宋简体"/>
        <charset val="134"/>
      </rPr>
      <t>平方米，并配套供排水、电及相关附属设施；⑤投资</t>
    </r>
    <r>
      <rPr>
        <sz val="14"/>
        <color rgb="FF000000"/>
        <rFont val="Times New Roman"/>
        <charset val="134"/>
      </rPr>
      <t>50</t>
    </r>
    <r>
      <rPr>
        <sz val="14"/>
        <color rgb="FF000000"/>
        <rFont val="方正仿宋简体"/>
        <charset val="134"/>
      </rPr>
      <t>万元，英吾斯塘乡阔纳巴扎（</t>
    </r>
    <r>
      <rPr>
        <sz val="14"/>
        <color rgb="FF000000"/>
        <rFont val="Times New Roman"/>
        <charset val="134"/>
      </rPr>
      <t>8</t>
    </r>
    <r>
      <rPr>
        <sz val="14"/>
        <color rgb="FF000000"/>
        <rFont val="方正仿宋简体"/>
        <charset val="134"/>
      </rPr>
      <t>）村</t>
    </r>
    <r>
      <rPr>
        <sz val="14"/>
        <color rgb="FF000000"/>
        <rFont val="Times New Roman"/>
        <charset val="134"/>
      </rPr>
      <t>35</t>
    </r>
    <r>
      <rPr>
        <sz val="14"/>
        <color rgb="FF000000"/>
        <rFont val="方正仿宋简体"/>
        <charset val="134"/>
      </rPr>
      <t>户小文化广场对面新建门面房</t>
    </r>
    <r>
      <rPr>
        <sz val="14"/>
        <color rgb="FF000000"/>
        <rFont val="Times New Roman"/>
        <charset val="134"/>
      </rPr>
      <t>10</t>
    </r>
    <r>
      <rPr>
        <sz val="14"/>
        <color rgb="FF000000"/>
        <rFont val="方正仿宋简体"/>
        <charset val="134"/>
      </rPr>
      <t>间，每间</t>
    </r>
    <r>
      <rPr>
        <sz val="14"/>
        <color rgb="FF000000"/>
        <rFont val="Times New Roman"/>
        <charset val="134"/>
      </rPr>
      <t>28</t>
    </r>
    <r>
      <rPr>
        <sz val="14"/>
        <color rgb="FF000000"/>
        <rFont val="方正仿宋简体"/>
        <charset val="134"/>
      </rPr>
      <t>平方米，共</t>
    </r>
    <r>
      <rPr>
        <sz val="14"/>
        <color rgb="FF000000"/>
        <rFont val="Times New Roman"/>
        <charset val="134"/>
      </rPr>
      <t>280</t>
    </r>
    <r>
      <rPr>
        <sz val="14"/>
        <color rgb="FF000000"/>
        <rFont val="方正仿宋简体"/>
        <charset val="134"/>
      </rPr>
      <t>平方米，并配套供排水、电及相关附属设施；⑥投资</t>
    </r>
    <r>
      <rPr>
        <sz val="14"/>
        <color rgb="FF000000"/>
        <rFont val="Times New Roman"/>
        <charset val="134"/>
      </rPr>
      <t>70</t>
    </r>
    <r>
      <rPr>
        <sz val="14"/>
        <color rgb="FF000000"/>
        <rFont val="方正仿宋简体"/>
        <charset val="134"/>
      </rPr>
      <t>万元，英吾斯塘乡阿特恰帕尔（</t>
    </r>
    <r>
      <rPr>
        <sz val="14"/>
        <color rgb="FF000000"/>
        <rFont val="Times New Roman"/>
        <charset val="134"/>
      </rPr>
      <t>10</t>
    </r>
    <r>
      <rPr>
        <sz val="14"/>
        <color rgb="FF000000"/>
        <rFont val="方正仿宋简体"/>
        <charset val="134"/>
      </rPr>
      <t>）村民委员会大门左侧</t>
    </r>
    <r>
      <rPr>
        <sz val="14"/>
        <color rgb="FF000000"/>
        <rFont val="Times New Roman"/>
        <charset val="134"/>
      </rPr>
      <t>5</t>
    </r>
    <r>
      <rPr>
        <sz val="14"/>
        <color rgb="FF000000"/>
        <rFont val="方正仿宋简体"/>
        <charset val="134"/>
      </rPr>
      <t>间门面房进行改扩建，改造费用预计</t>
    </r>
    <r>
      <rPr>
        <sz val="14"/>
        <color rgb="FF000000"/>
        <rFont val="Times New Roman"/>
        <charset val="134"/>
      </rPr>
      <t>20</t>
    </r>
    <r>
      <rPr>
        <sz val="14"/>
        <color rgb="FF000000"/>
        <rFont val="方正仿宋简体"/>
        <charset val="134"/>
      </rPr>
      <t>万元；</t>
    </r>
    <r>
      <rPr>
        <sz val="14"/>
        <color rgb="FF000000"/>
        <rFont val="Times New Roman"/>
        <charset val="134"/>
      </rPr>
      <t>1</t>
    </r>
    <r>
      <rPr>
        <sz val="14"/>
        <color rgb="FF000000"/>
        <rFont val="方正仿宋简体"/>
        <charset val="134"/>
      </rPr>
      <t>小队居民点小集市店铺</t>
    </r>
    <r>
      <rPr>
        <sz val="14"/>
        <color rgb="FF000000"/>
        <rFont val="Times New Roman"/>
        <charset val="134"/>
      </rPr>
      <t>200</t>
    </r>
    <r>
      <rPr>
        <sz val="14"/>
        <color rgb="FF000000"/>
        <rFont val="方正仿宋简体"/>
        <charset val="134"/>
      </rPr>
      <t>平方，投资</t>
    </r>
    <r>
      <rPr>
        <sz val="14"/>
        <color rgb="FF000000"/>
        <rFont val="Times New Roman"/>
        <charset val="134"/>
      </rPr>
      <t>50</t>
    </r>
    <r>
      <rPr>
        <sz val="14"/>
        <color rgb="FF000000"/>
        <rFont val="方正仿宋简体"/>
        <charset val="134"/>
      </rPr>
      <t>万元，并配套供排水、电及相关附属设施；⑦投资</t>
    </r>
    <r>
      <rPr>
        <sz val="14"/>
        <color rgb="FF000000"/>
        <rFont val="Times New Roman"/>
        <charset val="134"/>
      </rPr>
      <t>60</t>
    </r>
    <r>
      <rPr>
        <sz val="14"/>
        <color rgb="FF000000"/>
        <rFont val="方正仿宋简体"/>
        <charset val="134"/>
      </rPr>
      <t>万元，在英吾斯塘乡库木库勒（</t>
    </r>
    <r>
      <rPr>
        <sz val="14"/>
        <color rgb="FF000000"/>
        <rFont val="Times New Roman"/>
        <charset val="134"/>
      </rPr>
      <t>12</t>
    </r>
    <r>
      <rPr>
        <sz val="14"/>
        <color rgb="FF000000"/>
        <rFont val="方正仿宋简体"/>
        <charset val="134"/>
      </rPr>
      <t>）村村委会南侧新建门面房</t>
    </r>
    <r>
      <rPr>
        <sz val="14"/>
        <color rgb="FF000000"/>
        <rFont val="Times New Roman"/>
        <charset val="134"/>
      </rPr>
      <t>9</t>
    </r>
    <r>
      <rPr>
        <sz val="14"/>
        <color rgb="FF000000"/>
        <rFont val="方正仿宋简体"/>
        <charset val="134"/>
      </rPr>
      <t>个，一间</t>
    </r>
    <r>
      <rPr>
        <sz val="14"/>
        <color rgb="FF000000"/>
        <rFont val="Times New Roman"/>
        <charset val="134"/>
      </rPr>
      <t>60</t>
    </r>
    <r>
      <rPr>
        <sz val="14"/>
        <color rgb="FF000000"/>
        <rFont val="方正仿宋简体"/>
        <charset val="134"/>
      </rPr>
      <t>平米、</t>
    </r>
    <r>
      <rPr>
        <sz val="14"/>
        <color rgb="FF000000"/>
        <rFont val="Times New Roman"/>
        <charset val="134"/>
      </rPr>
      <t>8</t>
    </r>
    <r>
      <rPr>
        <sz val="14"/>
        <color rgb="FF000000"/>
        <rFont val="方正仿宋简体"/>
        <charset val="134"/>
      </rPr>
      <t>间</t>
    </r>
    <r>
      <rPr>
        <sz val="14"/>
        <color rgb="FF000000"/>
        <rFont val="Times New Roman"/>
        <charset val="134"/>
      </rPr>
      <t>30</t>
    </r>
    <r>
      <rPr>
        <sz val="14"/>
        <color rgb="FF000000"/>
        <rFont val="方正仿宋简体"/>
        <charset val="134"/>
      </rPr>
      <t>平方米，共</t>
    </r>
    <r>
      <rPr>
        <sz val="14"/>
        <color rgb="FF000000"/>
        <rFont val="Times New Roman"/>
        <charset val="134"/>
      </rPr>
      <t>300</t>
    </r>
    <r>
      <rPr>
        <sz val="14"/>
        <color rgb="FF000000"/>
        <rFont val="方正仿宋简体"/>
        <charset val="134"/>
      </rPr>
      <t>平方米；并对新建门面房前</t>
    </r>
    <r>
      <rPr>
        <sz val="14"/>
        <color rgb="FF000000"/>
        <rFont val="Times New Roman"/>
        <charset val="134"/>
      </rPr>
      <t>1000</t>
    </r>
    <r>
      <rPr>
        <sz val="14"/>
        <color rgb="FF000000"/>
        <rFont val="方正仿宋简体"/>
        <charset val="134"/>
      </rPr>
      <t>平米进行硬化，用于增设夜市，并配套供排水、电及相关附属设施；⑧投资</t>
    </r>
    <r>
      <rPr>
        <sz val="14"/>
        <color rgb="FF000000"/>
        <rFont val="Times New Roman"/>
        <charset val="134"/>
      </rPr>
      <t>60</t>
    </r>
    <r>
      <rPr>
        <sz val="14"/>
        <color rgb="FF000000"/>
        <rFont val="方正仿宋简体"/>
        <charset val="134"/>
      </rPr>
      <t>万元，在英吾斯塘（</t>
    </r>
    <r>
      <rPr>
        <sz val="14"/>
        <color rgb="FF000000"/>
        <rFont val="Times New Roman"/>
        <charset val="134"/>
      </rPr>
      <t>13</t>
    </r>
    <r>
      <rPr>
        <sz val="14"/>
        <color rgb="FF000000"/>
        <rFont val="方正仿宋简体"/>
        <charset val="134"/>
      </rPr>
      <t>）村村集中居民点广场附近新建</t>
    </r>
    <r>
      <rPr>
        <sz val="14"/>
        <color rgb="FF000000"/>
        <rFont val="Times New Roman"/>
        <charset val="134"/>
      </rPr>
      <t>10</t>
    </r>
    <r>
      <rPr>
        <sz val="14"/>
        <color rgb="FF000000"/>
        <rFont val="方正仿宋简体"/>
        <charset val="134"/>
      </rPr>
      <t>间门面房，每间</t>
    </r>
    <r>
      <rPr>
        <sz val="14"/>
        <color rgb="FF000000"/>
        <rFont val="Times New Roman"/>
        <charset val="134"/>
      </rPr>
      <t>30</t>
    </r>
    <r>
      <rPr>
        <sz val="14"/>
        <color rgb="FF000000"/>
        <rFont val="方正仿宋简体"/>
        <charset val="134"/>
      </rPr>
      <t>平方米，共</t>
    </r>
    <r>
      <rPr>
        <sz val="14"/>
        <color rgb="FF000000"/>
        <rFont val="Times New Roman"/>
        <charset val="134"/>
      </rPr>
      <t>300</t>
    </r>
    <r>
      <rPr>
        <sz val="14"/>
        <color rgb="FF000000"/>
        <rFont val="方正仿宋简体"/>
        <charset val="134"/>
      </rPr>
      <t>平方米，并配套供排水、电及相关附属设施；⑨投资</t>
    </r>
    <r>
      <rPr>
        <sz val="14"/>
        <color rgb="FF000000"/>
        <rFont val="Times New Roman"/>
        <charset val="134"/>
      </rPr>
      <t>75</t>
    </r>
    <r>
      <rPr>
        <sz val="14"/>
        <color rgb="FF000000"/>
        <rFont val="方正仿宋简体"/>
        <charset val="134"/>
      </rPr>
      <t>万元，在英吾斯塘乡拜什塔木（</t>
    </r>
    <r>
      <rPr>
        <sz val="14"/>
        <color rgb="FF000000"/>
        <rFont val="Times New Roman"/>
        <charset val="134"/>
      </rPr>
      <t>15</t>
    </r>
    <r>
      <rPr>
        <sz val="14"/>
        <color rgb="FF000000"/>
        <rFont val="方正仿宋简体"/>
        <charset val="134"/>
      </rPr>
      <t>）村居民点广场新建遮阳棚</t>
    </r>
    <r>
      <rPr>
        <sz val="14"/>
        <color rgb="FF000000"/>
        <rFont val="Times New Roman"/>
        <charset val="134"/>
      </rPr>
      <t>900</t>
    </r>
    <r>
      <rPr>
        <sz val="14"/>
        <color rgb="FF000000"/>
        <rFont val="方正仿宋简体"/>
        <charset val="134"/>
      </rPr>
      <t>平方米，新建门面房</t>
    </r>
    <r>
      <rPr>
        <sz val="14"/>
        <color rgb="FF000000"/>
        <rFont val="Times New Roman"/>
        <charset val="134"/>
      </rPr>
      <t>150</t>
    </r>
    <r>
      <rPr>
        <sz val="14"/>
        <color rgb="FF000000"/>
        <rFont val="方正仿宋简体"/>
        <charset val="134"/>
      </rPr>
      <t>平方，并配套供排水、电及相关附属设施；⑩投资</t>
    </r>
    <r>
      <rPr>
        <sz val="14"/>
        <color rgb="FF000000"/>
        <rFont val="Times New Roman"/>
        <charset val="134"/>
      </rPr>
      <t>600</t>
    </r>
    <r>
      <rPr>
        <sz val="14"/>
        <color rgb="FF000000"/>
        <rFont val="方正仿宋简体"/>
        <charset val="134"/>
      </rPr>
      <t>万元，在恰尔巴格乡</t>
    </r>
    <r>
      <rPr>
        <sz val="14"/>
        <color rgb="FF000000"/>
        <rFont val="Times New Roman"/>
        <charset val="134"/>
      </rPr>
      <t>4</t>
    </r>
    <r>
      <rPr>
        <sz val="14"/>
        <color rgb="FF000000"/>
        <rFont val="方正仿宋简体"/>
        <charset val="134"/>
      </rPr>
      <t>个村各新建</t>
    </r>
    <r>
      <rPr>
        <sz val="14"/>
        <color rgb="FF000000"/>
        <rFont val="Times New Roman"/>
        <charset val="134"/>
      </rPr>
      <t>500</t>
    </r>
    <r>
      <rPr>
        <sz val="14"/>
        <color rgb="FF000000"/>
        <rFont val="方正仿宋简体"/>
        <charset val="134"/>
      </rPr>
      <t>平方米小市场</t>
    </r>
    <r>
      <rPr>
        <sz val="14"/>
        <color rgb="FF000000"/>
        <rFont val="Times New Roman"/>
        <charset val="134"/>
      </rPr>
      <t>1</t>
    </r>
    <r>
      <rPr>
        <sz val="14"/>
        <color rgb="FF000000"/>
        <rFont val="方正仿宋简体"/>
        <charset val="134"/>
      </rPr>
      <t>个，每平米建设费用为</t>
    </r>
    <r>
      <rPr>
        <sz val="14"/>
        <color rgb="FF000000"/>
        <rFont val="Times New Roman"/>
        <charset val="134"/>
      </rPr>
      <t>3000</t>
    </r>
    <r>
      <rPr>
        <sz val="14"/>
        <color rgb="FF000000"/>
        <rFont val="方正仿宋简体"/>
        <charset val="134"/>
      </rPr>
      <t>元。发展农民小市场广场，建设小市场商铺，配套相关水电、硬化等设施，开设超市商店（电商）、餐饮店、理发店、裁缝店、蔬菜店、小市场等，促进创业就业，实现贫困户增收。其中：阿热买里（</t>
    </r>
    <r>
      <rPr>
        <sz val="14"/>
        <color rgb="FF000000"/>
        <rFont val="Times New Roman"/>
        <charset val="134"/>
      </rPr>
      <t>5</t>
    </r>
    <r>
      <rPr>
        <sz val="14"/>
        <color rgb="FF000000"/>
        <rFont val="方正仿宋简体"/>
        <charset val="134"/>
      </rPr>
      <t>）村、奥依阔坦（</t>
    </r>
    <r>
      <rPr>
        <sz val="14"/>
        <color rgb="FF000000"/>
        <rFont val="Times New Roman"/>
        <charset val="134"/>
      </rPr>
      <t>11</t>
    </r>
    <r>
      <rPr>
        <sz val="14"/>
        <color rgb="FF000000"/>
        <rFont val="方正仿宋简体"/>
        <charset val="134"/>
      </rPr>
      <t>）村、炮台（</t>
    </r>
    <r>
      <rPr>
        <sz val="14"/>
        <color rgb="FF000000"/>
        <rFont val="Times New Roman"/>
        <charset val="134"/>
      </rPr>
      <t>16</t>
    </r>
    <r>
      <rPr>
        <sz val="14"/>
        <color rgb="FF000000"/>
        <rFont val="方正仿宋简体"/>
        <charset val="134"/>
      </rPr>
      <t>）村、墩买里（</t>
    </r>
    <r>
      <rPr>
        <sz val="14"/>
        <color rgb="FF000000"/>
        <rFont val="Times New Roman"/>
        <charset val="134"/>
      </rPr>
      <t>19</t>
    </r>
    <r>
      <rPr>
        <sz val="14"/>
        <color rgb="FF000000"/>
        <rFont val="方正仿宋简体"/>
        <charset val="134"/>
      </rPr>
      <t>）村各新建</t>
    </r>
    <r>
      <rPr>
        <sz val="14"/>
        <color rgb="FF000000"/>
        <rFont val="Times New Roman"/>
        <charset val="134"/>
      </rPr>
      <t>500</t>
    </r>
    <r>
      <rPr>
        <sz val="14"/>
        <color rgb="FF000000"/>
        <rFont val="方正仿宋简体"/>
        <charset val="134"/>
      </rPr>
      <t>平方米小市场</t>
    </r>
    <r>
      <rPr>
        <sz val="14"/>
        <color rgb="FF000000"/>
        <rFont val="Times New Roman"/>
        <charset val="134"/>
      </rPr>
      <t>1</t>
    </r>
    <r>
      <rPr>
        <sz val="14"/>
        <color rgb="FF000000"/>
        <rFont val="方正仿宋简体"/>
        <charset val="134"/>
      </rPr>
      <t>个；</t>
    </r>
    <r>
      <rPr>
        <sz val="14"/>
        <color rgb="FF000000"/>
        <rFont val="宋体"/>
        <charset val="134"/>
      </rPr>
      <t>⑪</t>
    </r>
    <r>
      <rPr>
        <sz val="14"/>
        <color rgb="FF000000"/>
        <rFont val="方正仿宋简体"/>
        <charset val="134"/>
      </rPr>
      <t>投资</t>
    </r>
    <r>
      <rPr>
        <sz val="14"/>
        <color rgb="FF000000"/>
        <rFont val="Times New Roman"/>
        <charset val="134"/>
      </rPr>
      <t>50</t>
    </r>
    <r>
      <rPr>
        <sz val="14"/>
        <color rgb="FF000000"/>
        <rFont val="方正仿宋简体"/>
        <charset val="134"/>
      </rPr>
      <t>万元，在恰尔巴格乡协依坦库勒（</t>
    </r>
    <r>
      <rPr>
        <sz val="14"/>
        <color rgb="FF000000"/>
        <rFont val="Times New Roman"/>
        <charset val="134"/>
      </rPr>
      <t>15</t>
    </r>
    <r>
      <rPr>
        <sz val="14"/>
        <color rgb="FF000000"/>
        <rFont val="方正仿宋简体"/>
        <charset val="134"/>
      </rPr>
      <t>）村扶贫小夜市西侧建设</t>
    </r>
    <r>
      <rPr>
        <sz val="14"/>
        <color rgb="FF000000"/>
        <rFont val="Times New Roman"/>
        <charset val="134"/>
      </rPr>
      <t>15</t>
    </r>
    <r>
      <rPr>
        <sz val="14"/>
        <color rgb="FF000000"/>
        <rFont val="方正仿宋简体"/>
        <charset val="134"/>
      </rPr>
      <t>个摊点、分别培育</t>
    </r>
    <r>
      <rPr>
        <sz val="14"/>
        <color rgb="FF000000"/>
        <rFont val="Times New Roman"/>
        <charset val="134"/>
      </rPr>
      <t>10</t>
    </r>
    <r>
      <rPr>
        <sz val="14"/>
        <color rgb="FF000000"/>
        <rFont val="方正仿宋简体"/>
        <charset val="134"/>
      </rPr>
      <t>个固定铁皮柜（</t>
    </r>
    <r>
      <rPr>
        <sz val="14"/>
        <color rgb="FF000000"/>
        <rFont val="Times New Roman"/>
        <charset val="134"/>
      </rPr>
      <t>1.5m×1.8m×0.6m×10</t>
    </r>
    <r>
      <rPr>
        <sz val="14"/>
        <color rgb="FF000000"/>
        <rFont val="方正仿宋简体"/>
        <charset val="134"/>
      </rPr>
      <t>个）、</t>
    </r>
    <r>
      <rPr>
        <sz val="14"/>
        <color rgb="FF000000"/>
        <rFont val="Times New Roman"/>
        <charset val="134"/>
      </rPr>
      <t>10</t>
    </r>
    <r>
      <rPr>
        <sz val="14"/>
        <color rgb="FF000000"/>
        <rFont val="方正仿宋简体"/>
        <charset val="134"/>
      </rPr>
      <t>张固定铁皮桌（</t>
    </r>
    <r>
      <rPr>
        <sz val="14"/>
        <color rgb="FF000000"/>
        <rFont val="Times New Roman"/>
        <charset val="134"/>
      </rPr>
      <t>3m×1.2m×10</t>
    </r>
    <r>
      <rPr>
        <sz val="14"/>
        <color rgb="FF000000"/>
        <rFont val="方正仿宋简体"/>
        <charset val="134"/>
      </rPr>
      <t>个）、</t>
    </r>
    <r>
      <rPr>
        <sz val="14"/>
        <color rgb="FF000000"/>
        <rFont val="Times New Roman"/>
        <charset val="134"/>
      </rPr>
      <t>60</t>
    </r>
    <r>
      <rPr>
        <sz val="14"/>
        <color rgb="FF000000"/>
        <rFont val="方正仿宋简体"/>
        <charset val="134"/>
      </rPr>
      <t>把固定铁制座椅（</t>
    </r>
    <r>
      <rPr>
        <sz val="14"/>
        <color rgb="FF000000"/>
        <rFont val="Times New Roman"/>
        <charset val="134"/>
      </rPr>
      <t>3m×0.6m×20</t>
    </r>
    <r>
      <rPr>
        <sz val="14"/>
        <color rgb="FF000000"/>
        <rFont val="方正仿宋简体"/>
        <charset val="134"/>
      </rPr>
      <t>把），铁制防晒防雨蓬（</t>
    </r>
    <r>
      <rPr>
        <sz val="14"/>
        <color rgb="FF000000"/>
        <rFont val="Times New Roman"/>
        <charset val="134"/>
      </rPr>
      <t>35m×15m</t>
    </r>
    <r>
      <rPr>
        <sz val="14"/>
        <color rgb="FF000000"/>
        <rFont val="方正仿宋简体"/>
        <charset val="134"/>
      </rPr>
      <t>）</t>
    </r>
    <r>
      <rPr>
        <sz val="14"/>
        <color rgb="FF000000"/>
        <rFont val="Times New Roman"/>
        <charset val="134"/>
      </rPr>
      <t>,</t>
    </r>
    <r>
      <rPr>
        <sz val="14"/>
        <color rgb="FF000000"/>
        <rFont val="方正仿宋简体"/>
        <charset val="134"/>
      </rPr>
      <t>共合计</t>
    </r>
    <r>
      <rPr>
        <sz val="14"/>
        <color rgb="FF000000"/>
        <rFont val="Times New Roman"/>
        <charset val="134"/>
      </rPr>
      <t>650</t>
    </r>
    <r>
      <rPr>
        <sz val="14"/>
        <color rgb="FF000000"/>
        <rFont val="方正仿宋简体"/>
        <charset val="134"/>
      </rPr>
      <t>平米，含柜子、桌子、椅子、棚顶内部支架及钢梁、钢柱和配套设施以及人工等，大约每平米建造费用达</t>
    </r>
    <r>
      <rPr>
        <sz val="14"/>
        <color rgb="FF000000"/>
        <rFont val="Times New Roman"/>
        <charset val="134"/>
      </rPr>
      <t>308</t>
    </r>
    <r>
      <rPr>
        <sz val="14"/>
        <color rgb="FF000000"/>
        <rFont val="方正仿宋简体"/>
        <charset val="134"/>
      </rPr>
      <t>元。项目建设由村委会采购材料，由村民投工投劳完成。</t>
    </r>
    <r>
      <rPr>
        <sz val="14"/>
        <color rgb="FF000000"/>
        <rFont val="Times New Roman"/>
        <charset val="134"/>
      </rPr>
      <t xml:space="preserve">
</t>
    </r>
    <r>
      <rPr>
        <b/>
        <sz val="14"/>
        <color rgb="FF000000"/>
        <rFont val="方正仿宋简体"/>
        <charset val="134"/>
      </rPr>
      <t>使用年限：</t>
    </r>
    <r>
      <rPr>
        <sz val="14"/>
        <color rgb="FF000000"/>
        <rFont val="Times New Roman"/>
        <charset val="134"/>
      </rPr>
      <t>25</t>
    </r>
    <r>
      <rPr>
        <sz val="14"/>
        <color rgb="FF000000"/>
        <rFont val="方正仿宋简体"/>
        <charset val="134"/>
      </rPr>
      <t>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阿克萨克马热勒乡</t>
    </r>
    <r>
      <rPr>
        <sz val="14"/>
        <color rgb="FF000000"/>
        <rFont val="Times New Roman"/>
        <charset val="134"/>
      </rPr>
      <t>4</t>
    </r>
    <r>
      <rPr>
        <sz val="14"/>
        <color rgb="FF000000"/>
        <rFont val="方正仿宋简体"/>
        <charset val="134"/>
      </rPr>
      <t>个贫困村；夏马勒乡喀什噶尔买里斯（</t>
    </r>
    <r>
      <rPr>
        <sz val="14"/>
        <color rgb="FF000000"/>
        <rFont val="Times New Roman"/>
        <charset val="134"/>
      </rPr>
      <t>1</t>
    </r>
    <r>
      <rPr>
        <sz val="14"/>
        <color rgb="FF000000"/>
        <rFont val="方正仿宋简体"/>
        <charset val="134"/>
      </rPr>
      <t>）村、多来提巴格乡阿亚克诺（</t>
    </r>
    <r>
      <rPr>
        <sz val="14"/>
        <color rgb="FF000000"/>
        <rFont val="Times New Roman"/>
        <charset val="134"/>
      </rPr>
      <t>12</t>
    </r>
    <r>
      <rPr>
        <sz val="14"/>
        <color rgb="FF000000"/>
        <rFont val="方正仿宋简体"/>
        <charset val="134"/>
      </rPr>
      <t>）村、英吾斯塘乡</t>
    </r>
    <r>
      <rPr>
        <sz val="14"/>
        <color rgb="FF000000"/>
        <rFont val="Times New Roman"/>
        <charset val="134"/>
      </rPr>
      <t>6</t>
    </r>
    <r>
      <rPr>
        <sz val="14"/>
        <color rgb="FF000000"/>
        <rFont val="方正仿宋简体"/>
        <charset val="134"/>
      </rPr>
      <t>个村、恰尔巴格乡</t>
    </r>
    <r>
      <rPr>
        <sz val="14"/>
        <color rgb="FF000000"/>
        <rFont val="Times New Roman"/>
        <charset val="134"/>
      </rPr>
      <t>5</t>
    </r>
    <r>
      <rPr>
        <sz val="14"/>
        <color rgb="FF000000"/>
        <rFont val="方正仿宋简体"/>
        <charset val="134"/>
      </rPr>
      <t>个村，共计</t>
    </r>
    <r>
      <rPr>
        <sz val="14"/>
        <color rgb="FF000000"/>
        <rFont val="Times New Roman"/>
        <charset val="134"/>
      </rPr>
      <t>17</t>
    </r>
    <r>
      <rPr>
        <sz val="14"/>
        <color rgb="FF000000"/>
        <rFont val="方正仿宋简体"/>
        <charset val="134"/>
      </rPr>
      <t>个村。</t>
    </r>
  </si>
  <si>
    <t>主要是改善贫困户生活条件，带动贫困户就业，促进增收。</t>
  </si>
  <si>
    <t xml:space="preserve">乡村加工厂基础配套建设
</t>
  </si>
  <si>
    <r>
      <rPr>
        <b/>
        <sz val="16"/>
        <color rgb="FF000000"/>
        <rFont val="方正仿宋简体"/>
        <charset val="134"/>
      </rPr>
      <t>总投资：</t>
    </r>
    <r>
      <rPr>
        <sz val="16"/>
        <color rgb="FF000000"/>
        <rFont val="方正仿宋简体"/>
        <charset val="134"/>
      </rPr>
      <t>3468万元；</t>
    </r>
    <r>
      <rPr>
        <b/>
        <sz val="16"/>
        <color rgb="FF000000"/>
        <rFont val="方正仿宋简体"/>
        <charset val="134"/>
      </rPr>
      <t>总规模：</t>
    </r>
    <r>
      <rPr>
        <sz val="16"/>
        <color rgb="FF000000"/>
        <rFont val="方正仿宋简体"/>
        <charset val="134"/>
      </rPr>
      <t>4座</t>
    </r>
    <r>
      <rPr>
        <sz val="16"/>
        <color rgb="FF000000"/>
        <rFont val="Times New Roman"/>
        <charset val="134"/>
      </rPr>
      <t xml:space="preserve">
</t>
    </r>
    <r>
      <rPr>
        <b/>
        <sz val="16"/>
        <color rgb="FF000000"/>
        <rFont val="方正仿宋简体"/>
        <charset val="134"/>
      </rPr>
      <t>建设内容：</t>
    </r>
    <r>
      <rPr>
        <sz val="16"/>
        <color rgb="FF000000"/>
        <rFont val="Times New Roman"/>
        <charset val="134"/>
      </rPr>
      <t xml:space="preserve">1. </t>
    </r>
    <r>
      <rPr>
        <sz val="16"/>
        <color rgb="FF000000"/>
        <rFont val="方正仿宋简体"/>
        <charset val="134"/>
      </rPr>
      <t>投资</t>
    </r>
    <r>
      <rPr>
        <sz val="16"/>
        <color rgb="FF000000"/>
        <rFont val="Times New Roman"/>
        <charset val="134"/>
      </rPr>
      <t>30</t>
    </r>
    <r>
      <rPr>
        <sz val="16"/>
        <color rgb="FF000000"/>
        <rFont val="方正仿宋简体"/>
        <charset val="134"/>
      </rPr>
      <t>万元，在恰尔巴格乡对</t>
    </r>
    <r>
      <rPr>
        <sz val="16"/>
        <color rgb="FF000000"/>
        <rFont val="Times New Roman"/>
        <charset val="134"/>
      </rPr>
      <t>7</t>
    </r>
    <r>
      <rPr>
        <sz val="16"/>
        <color rgb="FF000000"/>
        <rFont val="方正仿宋简体"/>
        <charset val="134"/>
      </rPr>
      <t>个小型棉套加工厂进行整合，成立恰尔巴格乡棉套加工合作社，合作社地址设在恰尔巴格乡文化站活动中心，计划投购买弹花机</t>
    </r>
    <r>
      <rPr>
        <sz val="16"/>
        <color rgb="FF000000"/>
        <rFont val="Times New Roman"/>
        <charset val="134"/>
      </rPr>
      <t>3</t>
    </r>
    <r>
      <rPr>
        <sz val="16"/>
        <color rgb="FF000000"/>
        <rFont val="方正仿宋简体"/>
        <charset val="134"/>
      </rPr>
      <t>个、扎花机</t>
    </r>
    <r>
      <rPr>
        <sz val="16"/>
        <color rgb="FF000000"/>
        <rFont val="Times New Roman"/>
        <charset val="134"/>
      </rPr>
      <t>2</t>
    </r>
    <r>
      <rPr>
        <sz val="16"/>
        <color rgb="FF000000"/>
        <rFont val="方正仿宋简体"/>
        <charset val="134"/>
      </rPr>
      <t>个、模板机</t>
    </r>
    <r>
      <rPr>
        <sz val="16"/>
        <color rgb="FF000000"/>
        <rFont val="Times New Roman"/>
        <charset val="134"/>
      </rPr>
      <t>2</t>
    </r>
    <r>
      <rPr>
        <sz val="16"/>
        <color rgb="FF000000"/>
        <rFont val="方正仿宋简体"/>
        <charset val="134"/>
      </rPr>
      <t>个、打包机</t>
    </r>
    <r>
      <rPr>
        <sz val="16"/>
        <color rgb="FF000000"/>
        <rFont val="Times New Roman"/>
        <charset val="134"/>
      </rPr>
      <t>1</t>
    </r>
    <r>
      <rPr>
        <sz val="16"/>
        <color rgb="FF000000"/>
        <rFont val="方正仿宋简体"/>
        <charset val="134"/>
      </rPr>
      <t>个、缝纫机</t>
    </r>
    <r>
      <rPr>
        <sz val="16"/>
        <color rgb="FF000000"/>
        <rFont val="Times New Roman"/>
        <charset val="134"/>
      </rPr>
      <t>1</t>
    </r>
    <r>
      <rPr>
        <sz val="16"/>
        <color rgb="FF000000"/>
        <rFont val="方正仿宋简体"/>
        <charset val="134"/>
      </rPr>
      <t>个，改造两个大库房（分别为五个小库房），并附属配套设施及相关设施的改建。该合作社建成后由乡市场站统一管理，把关产品质量。</t>
    </r>
    <r>
      <rPr>
        <sz val="16"/>
        <color rgb="FF000000"/>
        <rFont val="Times New Roman"/>
        <charset val="134"/>
      </rPr>
      <t xml:space="preserve">
2.</t>
    </r>
    <r>
      <rPr>
        <sz val="16"/>
        <color rgb="FF000000"/>
        <rFont val="方正仿宋简体"/>
        <charset val="134"/>
      </rPr>
      <t>投资</t>
    </r>
    <r>
      <rPr>
        <sz val="16"/>
        <color rgb="FF000000"/>
        <rFont val="Times New Roman"/>
        <charset val="134"/>
      </rPr>
      <t>100</t>
    </r>
    <r>
      <rPr>
        <sz val="16"/>
        <color rgb="FF000000"/>
        <rFont val="方正仿宋简体"/>
        <charset val="134"/>
      </rPr>
      <t>万元，结合多来提巴格乡克其克托帕（</t>
    </r>
    <r>
      <rPr>
        <sz val="16"/>
        <color rgb="FF000000"/>
        <rFont val="Times New Roman"/>
        <charset val="134"/>
      </rPr>
      <t>10</t>
    </r>
    <r>
      <rPr>
        <sz val="16"/>
        <color rgb="FF000000"/>
        <rFont val="方正仿宋简体"/>
        <charset val="134"/>
      </rPr>
      <t>）村木材厂生产特点，参考木材厂建设现状，适应安全生产和良性发展要求，争取相应配套。具体为厂房内动力电路安装调试、布局改造；供水、供暖线路铺设及配套锅炉房；消防设施配套完善；厂区场地平整、硬化、绿化及厂房内布局调整。</t>
    </r>
    <r>
      <rPr>
        <sz val="16"/>
        <color rgb="FF000000"/>
        <rFont val="Times New Roman"/>
        <charset val="134"/>
      </rPr>
      <t xml:space="preserve">
3.</t>
    </r>
    <r>
      <rPr>
        <sz val="16"/>
        <color rgb="FF000000"/>
        <rFont val="方正仿宋简体"/>
        <charset val="134"/>
      </rPr>
      <t>投资</t>
    </r>
    <r>
      <rPr>
        <sz val="16"/>
        <color rgb="FF000000"/>
        <rFont val="Times New Roman"/>
        <charset val="134"/>
      </rPr>
      <t>550</t>
    </r>
    <r>
      <rPr>
        <sz val="16"/>
        <color rgb="FF000000"/>
        <rFont val="方正仿宋简体"/>
        <charset val="134"/>
      </rPr>
      <t>万元，在巴楚县幸福园社区新建卫生用品加工厂一座。主要为新建占地面积</t>
    </r>
    <r>
      <rPr>
        <sz val="16"/>
        <color rgb="FF000000"/>
        <rFont val="Times New Roman"/>
        <charset val="134"/>
      </rPr>
      <t>1700</t>
    </r>
    <r>
      <rPr>
        <sz val="16"/>
        <color rgb="FF000000"/>
        <rFont val="方正仿宋简体"/>
        <charset val="134"/>
      </rPr>
      <t>平方米的厂房两座及配套相关设施建设。</t>
    </r>
    <r>
      <rPr>
        <sz val="16"/>
        <color rgb="FF000000"/>
        <rFont val="Times New Roman"/>
        <charset val="134"/>
      </rPr>
      <t xml:space="preserve">
4.</t>
    </r>
    <r>
      <rPr>
        <sz val="16"/>
        <color rgb="FF000000"/>
        <rFont val="方正仿宋简体"/>
        <charset val="134"/>
      </rPr>
      <t>投资2788万元，在色力布亚镇园区建设一座占地面积为60亩的面粉加工厂，①新建厂房高度12米，占地面积为5000平方的厂房，投资1250万元；②建设仓库2座，共240万元，其中面粉仓库1000平方（彩钢结构）120万元，麸皮仓库1000平（彩钢结构）120万元；③购置面粉加工设备并配备水电等基础设施680万元；④建设1间化验室80万元；⑤安装120吨的地磅20万元；⑥建设地面硬化等其他配套共518万元。</t>
    </r>
    <r>
      <rPr>
        <sz val="16"/>
        <color rgb="FF000000"/>
        <rFont val="Times New Roman"/>
        <charset val="134"/>
      </rPr>
      <t xml:space="preserve">
</t>
    </r>
    <r>
      <rPr>
        <b/>
        <sz val="16"/>
        <color rgb="FF000000"/>
        <rFont val="方正仿宋简体"/>
        <charset val="134"/>
      </rPr>
      <t>使用年限：</t>
    </r>
    <r>
      <rPr>
        <sz val="16"/>
        <color rgb="FF000000"/>
        <rFont val="方正仿宋简体"/>
        <charset val="134"/>
      </rPr>
      <t>设备</t>
    </r>
    <r>
      <rPr>
        <sz val="16"/>
        <color rgb="FF000000"/>
        <rFont val="Times New Roman"/>
        <charset val="134"/>
      </rPr>
      <t>8-10</t>
    </r>
    <r>
      <rPr>
        <sz val="16"/>
        <color rgb="FF000000"/>
        <rFont val="方正仿宋简体"/>
        <charset val="134"/>
      </rPr>
      <t>年、厂房</t>
    </r>
    <r>
      <rPr>
        <sz val="16"/>
        <color rgb="FF000000"/>
        <rFont val="Times New Roman"/>
        <charset val="134"/>
      </rPr>
      <t>25</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恰尔巴格乡、多来提巴格乡克其克托帕（</t>
    </r>
    <r>
      <rPr>
        <sz val="16"/>
        <color rgb="FF000000"/>
        <rFont val="Times New Roman"/>
        <charset val="134"/>
      </rPr>
      <t>10</t>
    </r>
    <r>
      <rPr>
        <sz val="16"/>
        <color rgb="FF000000"/>
        <rFont val="方正仿宋简体"/>
        <charset val="134"/>
      </rPr>
      <t>）村、巴楚镇幸福园社区</t>
    </r>
  </si>
  <si>
    <t xml:space="preserve">
项目建成后带动贫困户就业，固定资产量化到贫困村。
1.项目建成后预计可以带动15人就业，户均年增收8000元以上。
2.可带动50人就业，安置贫困户家庭劳动力25-35人，预计年人均增收10000元以上，并辐射带动其他村民及木材加工产业发展。
3.可带动15-20名贫困户就业，户均年增收10000元以上.
4.带动25-30名贫困户就业，户均年增收9000元以上.</t>
  </si>
  <si>
    <t xml:space="preserve">（特色小镇建设项目）
</t>
  </si>
  <si>
    <r>
      <rPr>
        <b/>
        <sz val="16"/>
        <color rgb="FF000000"/>
        <rFont val="方正仿宋简体"/>
        <charset val="134"/>
      </rPr>
      <t>总投资：</t>
    </r>
    <r>
      <rPr>
        <sz val="16"/>
        <color rgb="FF000000"/>
        <rFont val="Times New Roman"/>
        <charset val="134"/>
      </rPr>
      <t>9100</t>
    </r>
    <r>
      <rPr>
        <sz val="16"/>
        <color rgb="FF000000"/>
        <rFont val="方正仿宋简体"/>
        <charset val="134"/>
      </rPr>
      <t>万元；</t>
    </r>
    <r>
      <rPr>
        <b/>
        <sz val="16"/>
        <color rgb="FF000000"/>
        <rFont val="方正仿宋简体"/>
        <charset val="134"/>
      </rPr>
      <t>总规模：</t>
    </r>
    <r>
      <rPr>
        <sz val="16"/>
        <color rgb="FF000000"/>
        <rFont val="Times New Roman"/>
        <charset val="134"/>
      </rPr>
      <t>55000</t>
    </r>
    <r>
      <rPr>
        <sz val="16"/>
        <color rgb="FF000000"/>
        <rFont val="方正仿宋简体"/>
        <charset val="134"/>
      </rPr>
      <t>平方米</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新建钢结构纺纱厂房</t>
    </r>
    <r>
      <rPr>
        <sz val="16"/>
        <color rgb="FF000000"/>
        <rFont val="Times New Roman"/>
        <charset val="134"/>
      </rPr>
      <t>55000</t>
    </r>
    <r>
      <rPr>
        <sz val="16"/>
        <color rgb="FF000000"/>
        <rFont val="方正仿宋简体"/>
        <charset val="134"/>
      </rPr>
      <t>平方米（共</t>
    </r>
    <r>
      <rPr>
        <sz val="16"/>
        <color rgb="FF000000"/>
        <rFont val="Times New Roman"/>
        <charset val="134"/>
      </rPr>
      <t>3</t>
    </r>
    <r>
      <rPr>
        <sz val="16"/>
        <color rgb="FF000000"/>
        <rFont val="方正仿宋简体"/>
        <charset val="134"/>
      </rPr>
      <t>栋，</t>
    </r>
    <r>
      <rPr>
        <sz val="16"/>
        <color rgb="FF000000"/>
        <rFont val="Times New Roman"/>
        <charset val="134"/>
      </rPr>
      <t>2</t>
    </r>
    <r>
      <rPr>
        <sz val="16"/>
        <color rgb="FF000000"/>
        <rFont val="方正仿宋简体"/>
        <charset val="134"/>
      </rPr>
      <t>栋为</t>
    </r>
    <r>
      <rPr>
        <sz val="16"/>
        <color rgb="FF000000"/>
        <rFont val="Times New Roman"/>
        <charset val="134"/>
      </rPr>
      <t>20000</t>
    </r>
    <r>
      <rPr>
        <sz val="16"/>
        <color rgb="FF000000"/>
        <rFont val="方正仿宋简体"/>
        <charset val="134"/>
      </rPr>
      <t>平方米、</t>
    </r>
    <r>
      <rPr>
        <sz val="16"/>
        <color rgb="FF000000"/>
        <rFont val="Times New Roman"/>
        <charset val="134"/>
      </rPr>
      <t>1</t>
    </r>
    <r>
      <rPr>
        <sz val="16"/>
        <color rgb="FF000000"/>
        <rFont val="方正仿宋简体"/>
        <charset val="134"/>
      </rPr>
      <t>栋为</t>
    </r>
    <r>
      <rPr>
        <sz val="16"/>
        <color rgb="FF000000"/>
        <rFont val="Times New Roman"/>
        <charset val="134"/>
      </rPr>
      <t>15000</t>
    </r>
    <r>
      <rPr>
        <sz val="16"/>
        <color rgb="FF000000"/>
        <rFont val="方正仿宋简体"/>
        <charset val="134"/>
      </rPr>
      <t>平方米）并配套附属用房及消防、电力、路面硬化等相关附属设施，项目建成后，大力带动贫困户就业，促进农户增收。</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25</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巴楚县阿纳库勒乡</t>
    </r>
  </si>
  <si>
    <t>扩大纺纱产业发展，拓展就业渠道，增加就业岗位，带动1200人以上人员就业，促进农户增收，户均年增收10000元以上。</t>
  </si>
  <si>
    <r>
      <rPr>
        <b/>
        <sz val="16"/>
        <color rgb="FF000000"/>
        <rFont val="方正仿宋简体"/>
        <charset val="134"/>
      </rPr>
      <t>总投资：</t>
    </r>
    <r>
      <rPr>
        <sz val="16"/>
        <color rgb="FF000000"/>
        <rFont val="方正仿宋简体"/>
        <charset val="134"/>
      </rPr>
      <t>1382万元</t>
    </r>
    <r>
      <rPr>
        <b/>
        <sz val="16"/>
        <color rgb="FF000000"/>
        <rFont val="方正仿宋简体"/>
        <charset val="134"/>
      </rPr>
      <t xml:space="preserve"> ;总规模：</t>
    </r>
    <r>
      <rPr>
        <sz val="16"/>
        <color rgb="FF000000"/>
        <rFont val="方正仿宋简体"/>
        <charset val="134"/>
      </rPr>
      <t xml:space="preserve">40250平方米 </t>
    </r>
    <r>
      <rPr>
        <b/>
        <sz val="16"/>
        <color rgb="FF000000"/>
        <rFont val="方正仿宋简体"/>
        <charset val="134"/>
      </rPr>
      <t>；
建设内容：</t>
    </r>
    <r>
      <rPr>
        <sz val="16"/>
        <color rgb="FF000000"/>
        <rFont val="方正仿宋简体"/>
        <charset val="134"/>
      </rPr>
      <t>为阿纳库勒乡园区厂房进行改造提升，其中：为8间厂房3.8万平方米地面进行改造提升，6间厂房进行内部改造提升，8吨锅炉房200平方米，2吨锅炉房50平方米，配套食堂2000平方米，并配套其他相关附属设施。</t>
    </r>
    <r>
      <rPr>
        <b/>
        <sz val="16"/>
        <color rgb="FF000000"/>
        <rFont val="方正仿宋简体"/>
        <charset val="134"/>
      </rPr>
      <t xml:space="preserve">
使用年限</t>
    </r>
    <r>
      <rPr>
        <sz val="16"/>
        <color rgb="FF000000"/>
        <rFont val="方正仿宋简体"/>
        <charset val="134"/>
      </rPr>
      <t xml:space="preserve">：20年
</t>
    </r>
    <r>
      <rPr>
        <b/>
        <sz val="16"/>
        <color rgb="FF000000"/>
        <rFont val="方正仿宋简体"/>
        <charset val="134"/>
      </rPr>
      <t>建设地点：</t>
    </r>
    <r>
      <rPr>
        <sz val="16"/>
        <color rgb="FF000000"/>
        <rFont val="方正仿宋简体"/>
        <charset val="134"/>
      </rPr>
      <t>阿纳库勒乡</t>
    </r>
  </si>
  <si>
    <r>
      <rPr>
        <sz val="12"/>
        <color rgb="FF000000"/>
        <rFont val="方正仿宋简体"/>
        <charset val="134"/>
      </rPr>
      <t>扩大纺纱产业发展，拓展就业渠道，增加就业岗位，带动</t>
    </r>
    <r>
      <rPr>
        <sz val="12"/>
        <color rgb="FF000000"/>
        <rFont val="Times New Roman"/>
        <charset val="134"/>
      </rPr>
      <t>350</t>
    </r>
    <r>
      <rPr>
        <sz val="12"/>
        <color rgb="FF000000"/>
        <rFont val="方正仿宋简体"/>
        <charset val="134"/>
      </rPr>
      <t>人以上人员就业，促进农户增收，户均年增收</t>
    </r>
    <r>
      <rPr>
        <sz val="12"/>
        <color rgb="FF000000"/>
        <rFont val="Times New Roman"/>
        <charset val="134"/>
      </rPr>
      <t>10000</t>
    </r>
    <r>
      <rPr>
        <sz val="12"/>
        <color rgb="FF000000"/>
        <rFont val="方正仿宋简体"/>
        <charset val="134"/>
      </rPr>
      <t>元以上。</t>
    </r>
  </si>
  <si>
    <r>
      <rPr>
        <b/>
        <sz val="16"/>
        <color rgb="FF000000"/>
        <rFont val="方正仿宋简体"/>
        <charset val="134"/>
      </rPr>
      <t>总投资：</t>
    </r>
    <r>
      <rPr>
        <sz val="16"/>
        <color rgb="FF000000"/>
        <rFont val="Times New Roman"/>
        <charset val="134"/>
      </rPr>
      <t>1300</t>
    </r>
    <r>
      <rPr>
        <sz val="16"/>
        <color rgb="FF000000"/>
        <rFont val="方正仿宋简体"/>
        <charset val="134"/>
      </rPr>
      <t>万元；</t>
    </r>
    <r>
      <rPr>
        <b/>
        <sz val="16"/>
        <color rgb="FF000000"/>
        <rFont val="方正仿宋简体"/>
        <charset val="134"/>
      </rPr>
      <t>总规模：</t>
    </r>
    <r>
      <rPr>
        <sz val="16"/>
        <color rgb="FF000000"/>
        <rFont val="Times New Roman"/>
        <charset val="134"/>
      </rPr>
      <t>20</t>
    </r>
    <r>
      <rPr>
        <sz val="16"/>
        <color rgb="FF000000"/>
        <rFont val="方正仿宋简体"/>
        <charset val="134"/>
      </rPr>
      <t>台（辆）</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：计划为</t>
    </r>
    <r>
      <rPr>
        <sz val="16"/>
        <color rgb="FF000000"/>
        <rFont val="Times New Roman"/>
        <charset val="134"/>
      </rPr>
      <t>8</t>
    </r>
    <r>
      <rPr>
        <sz val="16"/>
        <color rgb="FF000000"/>
        <rFont val="方正仿宋简体"/>
        <charset val="134"/>
      </rPr>
      <t>个乡镇</t>
    </r>
    <r>
      <rPr>
        <sz val="16"/>
        <color rgb="FF000000"/>
        <rFont val="Times New Roman"/>
        <charset val="134"/>
      </rPr>
      <t>13</t>
    </r>
    <r>
      <rPr>
        <sz val="16"/>
        <color rgb="FF000000"/>
        <rFont val="方正仿宋简体"/>
        <charset val="134"/>
      </rPr>
      <t>个村（社区）购置</t>
    </r>
    <r>
      <rPr>
        <sz val="16"/>
        <color rgb="FF000000"/>
        <rFont val="Times New Roman"/>
        <charset val="134"/>
      </rPr>
      <t>245</t>
    </r>
    <r>
      <rPr>
        <sz val="16"/>
        <color rgb="FF000000"/>
        <rFont val="方正仿宋简体"/>
        <charset val="134"/>
      </rPr>
      <t>型挖掘机</t>
    </r>
    <r>
      <rPr>
        <sz val="16"/>
        <color rgb="FF000000"/>
        <rFont val="Times New Roman"/>
        <charset val="134"/>
      </rPr>
      <t>1</t>
    </r>
    <r>
      <rPr>
        <sz val="16"/>
        <color rgb="FF000000"/>
        <rFont val="方正仿宋简体"/>
        <charset val="134"/>
      </rPr>
      <t>台、</t>
    </r>
    <r>
      <rPr>
        <sz val="16"/>
        <color rgb="FF000000"/>
        <rFont val="Times New Roman"/>
        <charset val="134"/>
      </rPr>
      <t>310</t>
    </r>
    <r>
      <rPr>
        <sz val="16"/>
        <color rgb="FF000000"/>
        <rFont val="方正仿宋简体"/>
        <charset val="134"/>
      </rPr>
      <t>型挖掘机</t>
    </r>
    <r>
      <rPr>
        <sz val="16"/>
        <color rgb="FF000000"/>
        <rFont val="Times New Roman"/>
        <charset val="134"/>
      </rPr>
      <t>1</t>
    </r>
    <r>
      <rPr>
        <sz val="16"/>
        <color rgb="FF000000"/>
        <rFont val="方正仿宋简体"/>
        <charset val="134"/>
      </rPr>
      <t>台、</t>
    </r>
    <r>
      <rPr>
        <sz val="16"/>
        <color rgb="FF000000"/>
        <rFont val="Times New Roman"/>
        <charset val="134"/>
      </rPr>
      <t>240</t>
    </r>
    <r>
      <rPr>
        <sz val="16"/>
        <color rgb="FF000000"/>
        <rFont val="方正仿宋简体"/>
        <charset val="134"/>
      </rPr>
      <t>型挖掘机</t>
    </r>
    <r>
      <rPr>
        <sz val="16"/>
        <color rgb="FF000000"/>
        <rFont val="Times New Roman"/>
        <charset val="134"/>
      </rPr>
      <t>2</t>
    </r>
    <r>
      <rPr>
        <sz val="16"/>
        <color rgb="FF000000"/>
        <rFont val="方正仿宋简体"/>
        <charset val="134"/>
      </rPr>
      <t>台、</t>
    </r>
    <r>
      <rPr>
        <sz val="16"/>
        <color rgb="FF000000"/>
        <rFont val="Times New Roman"/>
        <charset val="134"/>
      </rPr>
      <t>360</t>
    </r>
    <r>
      <rPr>
        <sz val="16"/>
        <color rgb="FF000000"/>
        <rFont val="方正仿宋简体"/>
        <charset val="134"/>
      </rPr>
      <t>型挖掘机</t>
    </r>
    <r>
      <rPr>
        <sz val="16"/>
        <color rgb="FF000000"/>
        <rFont val="Times New Roman"/>
        <charset val="134"/>
      </rPr>
      <t>1</t>
    </r>
    <r>
      <rPr>
        <sz val="16"/>
        <color rgb="FF000000"/>
        <rFont val="方正仿宋简体"/>
        <charset val="134"/>
      </rPr>
      <t>台、中型液压挖掘机</t>
    </r>
    <r>
      <rPr>
        <sz val="16"/>
        <color rgb="FF000000"/>
        <rFont val="Times New Roman"/>
        <charset val="134"/>
      </rPr>
      <t>3</t>
    </r>
    <r>
      <rPr>
        <sz val="16"/>
        <color rgb="FF000000"/>
        <rFont val="方正仿宋简体"/>
        <charset val="134"/>
      </rPr>
      <t>台、</t>
    </r>
    <r>
      <rPr>
        <sz val="16"/>
        <color rgb="FF000000"/>
        <rFont val="Times New Roman"/>
        <charset val="134"/>
      </rPr>
      <t>150</t>
    </r>
    <r>
      <rPr>
        <sz val="16"/>
        <color rgb="FF000000"/>
        <rFont val="方正仿宋简体"/>
        <charset val="134"/>
      </rPr>
      <t>型履带式挖掘机</t>
    </r>
    <r>
      <rPr>
        <sz val="16"/>
        <color rgb="FF000000"/>
        <rFont val="Times New Roman"/>
        <charset val="134"/>
      </rPr>
      <t>1</t>
    </r>
    <r>
      <rPr>
        <sz val="16"/>
        <color rgb="FF000000"/>
        <rFont val="方正仿宋简体"/>
        <charset val="134"/>
      </rPr>
      <t>台、小型轮胎式挖掘机</t>
    </r>
    <r>
      <rPr>
        <sz val="16"/>
        <color rgb="FF000000"/>
        <rFont val="Times New Roman"/>
        <charset val="134"/>
      </rPr>
      <t>1</t>
    </r>
    <r>
      <rPr>
        <sz val="16"/>
        <color rgb="FF000000"/>
        <rFont val="方正仿宋简体"/>
        <charset val="134"/>
      </rPr>
      <t>台、</t>
    </r>
    <r>
      <rPr>
        <sz val="16"/>
        <color rgb="FF000000"/>
        <rFont val="Times New Roman"/>
        <charset val="134"/>
      </rPr>
      <t>240</t>
    </r>
    <r>
      <rPr>
        <sz val="16"/>
        <color rgb="FF000000"/>
        <rFont val="方正仿宋简体"/>
        <charset val="134"/>
      </rPr>
      <t>型挖掘机运输板车</t>
    </r>
    <r>
      <rPr>
        <sz val="16"/>
        <color rgb="FF000000"/>
        <rFont val="Times New Roman"/>
        <charset val="134"/>
      </rPr>
      <t>1</t>
    </r>
    <r>
      <rPr>
        <sz val="16"/>
        <color rgb="FF000000"/>
        <rFont val="方正仿宋简体"/>
        <charset val="134"/>
      </rPr>
      <t>辆；</t>
    </r>
    <r>
      <rPr>
        <sz val="16"/>
        <color rgb="FF000000"/>
        <rFont val="Times New Roman"/>
        <charset val="134"/>
      </rPr>
      <t>855</t>
    </r>
    <r>
      <rPr>
        <sz val="16"/>
        <color rgb="FF000000"/>
        <rFont val="方正仿宋简体"/>
        <charset val="134"/>
      </rPr>
      <t>铲车</t>
    </r>
    <r>
      <rPr>
        <sz val="16"/>
        <color rgb="FF000000"/>
        <rFont val="Times New Roman"/>
        <charset val="134"/>
      </rPr>
      <t>6</t>
    </r>
    <r>
      <rPr>
        <sz val="16"/>
        <color rgb="FF000000"/>
        <rFont val="方正仿宋简体"/>
        <charset val="134"/>
      </rPr>
      <t>台、中型铲车</t>
    </r>
    <r>
      <rPr>
        <sz val="16"/>
        <color rgb="FF000000"/>
        <rFont val="Times New Roman"/>
        <charset val="134"/>
      </rPr>
      <t>3</t>
    </r>
    <r>
      <rPr>
        <sz val="16"/>
        <color rgb="FF000000"/>
        <rFont val="方正仿宋简体"/>
        <charset val="134"/>
      </rPr>
      <t>台。其中，阿克萨克马热勒乡（</t>
    </r>
    <r>
      <rPr>
        <sz val="16"/>
        <color rgb="FF000000"/>
        <rFont val="Times New Roman"/>
        <charset val="134"/>
      </rPr>
      <t>1</t>
    </r>
    <r>
      <rPr>
        <sz val="16"/>
        <color rgb="FF000000"/>
        <rFont val="方正仿宋简体"/>
        <charset val="134"/>
      </rPr>
      <t>）村</t>
    </r>
    <r>
      <rPr>
        <sz val="16"/>
        <color rgb="FF000000"/>
        <rFont val="Times New Roman"/>
        <charset val="134"/>
      </rPr>
      <t>1</t>
    </r>
    <r>
      <rPr>
        <sz val="16"/>
        <color rgb="FF000000"/>
        <rFont val="方正仿宋简体"/>
        <charset val="134"/>
      </rPr>
      <t>台中型铲车，（</t>
    </r>
    <r>
      <rPr>
        <sz val="16"/>
        <color rgb="FF000000"/>
        <rFont val="Times New Roman"/>
        <charset val="134"/>
      </rPr>
      <t>7</t>
    </r>
    <r>
      <rPr>
        <sz val="16"/>
        <color rgb="FF000000"/>
        <rFont val="方正仿宋简体"/>
        <charset val="134"/>
      </rPr>
      <t>）村</t>
    </r>
    <r>
      <rPr>
        <sz val="16"/>
        <color rgb="FF000000"/>
        <rFont val="Times New Roman"/>
        <charset val="134"/>
      </rPr>
      <t>1</t>
    </r>
    <r>
      <rPr>
        <sz val="16"/>
        <color rgb="FF000000"/>
        <rFont val="方正仿宋简体"/>
        <charset val="134"/>
      </rPr>
      <t>台中型液压挖掘机，（</t>
    </r>
    <r>
      <rPr>
        <sz val="16"/>
        <color rgb="FF000000"/>
        <rFont val="Times New Roman"/>
        <charset val="134"/>
      </rPr>
      <t>9</t>
    </r>
    <r>
      <rPr>
        <sz val="16"/>
        <color rgb="FF000000"/>
        <rFont val="方正仿宋简体"/>
        <charset val="134"/>
      </rPr>
      <t>）村</t>
    </r>
    <r>
      <rPr>
        <sz val="16"/>
        <color rgb="FF000000"/>
        <rFont val="Times New Roman"/>
        <charset val="134"/>
      </rPr>
      <t>1</t>
    </r>
    <r>
      <rPr>
        <sz val="16"/>
        <color rgb="FF000000"/>
        <rFont val="方正仿宋简体"/>
        <charset val="134"/>
      </rPr>
      <t>台中型铲车，（</t>
    </r>
    <r>
      <rPr>
        <sz val="16"/>
        <color rgb="FF000000"/>
        <rFont val="Times New Roman"/>
        <charset val="134"/>
      </rPr>
      <t>20</t>
    </r>
    <r>
      <rPr>
        <sz val="16"/>
        <color rgb="FF000000"/>
        <rFont val="方正仿宋简体"/>
        <charset val="134"/>
      </rPr>
      <t>）村</t>
    </r>
    <r>
      <rPr>
        <sz val="16"/>
        <color rgb="FF000000"/>
        <rFont val="Times New Roman"/>
        <charset val="134"/>
      </rPr>
      <t>1</t>
    </r>
    <r>
      <rPr>
        <sz val="16"/>
        <color rgb="FF000000"/>
        <rFont val="方正仿宋简体"/>
        <charset val="134"/>
      </rPr>
      <t>台中型液压挖掘机；阿纳库勒乡（</t>
    </r>
    <r>
      <rPr>
        <sz val="16"/>
        <color rgb="FF000000"/>
        <rFont val="Times New Roman"/>
        <charset val="134"/>
      </rPr>
      <t>14</t>
    </r>
    <r>
      <rPr>
        <sz val="16"/>
        <color rgb="FF000000"/>
        <rFont val="方正仿宋简体"/>
        <charset val="134"/>
      </rPr>
      <t>）村</t>
    </r>
    <r>
      <rPr>
        <sz val="16"/>
        <color rgb="FF000000"/>
        <rFont val="Times New Roman"/>
        <charset val="134"/>
      </rPr>
      <t>1</t>
    </r>
    <r>
      <rPr>
        <sz val="16"/>
        <color rgb="FF000000"/>
        <rFont val="方正仿宋简体"/>
        <charset val="134"/>
      </rPr>
      <t>台小型轮胎式挖掘机、</t>
    </r>
    <r>
      <rPr>
        <sz val="16"/>
        <color rgb="FF000000"/>
        <rFont val="Times New Roman"/>
        <charset val="134"/>
      </rPr>
      <t>1</t>
    </r>
    <r>
      <rPr>
        <sz val="16"/>
        <color rgb="FF000000"/>
        <rFont val="方正仿宋简体"/>
        <charset val="134"/>
      </rPr>
      <t>台中型液压挖掘机；色力布亚镇（</t>
    </r>
    <r>
      <rPr>
        <sz val="16"/>
        <color rgb="FF000000"/>
        <rFont val="Times New Roman"/>
        <charset val="134"/>
      </rPr>
      <t>1</t>
    </r>
    <r>
      <rPr>
        <sz val="16"/>
        <color rgb="FF000000"/>
        <rFont val="方正仿宋简体"/>
        <charset val="134"/>
      </rPr>
      <t>）村</t>
    </r>
    <r>
      <rPr>
        <sz val="16"/>
        <color rgb="FF000000"/>
        <rFont val="Times New Roman"/>
        <charset val="134"/>
      </rPr>
      <t>1</t>
    </r>
    <r>
      <rPr>
        <sz val="16"/>
        <color rgb="FF000000"/>
        <rFont val="方正仿宋简体"/>
        <charset val="134"/>
      </rPr>
      <t>台</t>
    </r>
    <r>
      <rPr>
        <sz val="16"/>
        <color rgb="FF000000"/>
        <rFont val="Times New Roman"/>
        <charset val="134"/>
      </rPr>
      <t>245</t>
    </r>
    <r>
      <rPr>
        <sz val="16"/>
        <color rgb="FF000000"/>
        <rFont val="方正仿宋简体"/>
        <charset val="134"/>
      </rPr>
      <t>型履带式挖掘机、</t>
    </r>
    <r>
      <rPr>
        <sz val="16"/>
        <color rgb="FF000000"/>
        <rFont val="Times New Roman"/>
        <charset val="134"/>
      </rPr>
      <t>2</t>
    </r>
    <r>
      <rPr>
        <sz val="16"/>
        <color rgb="FF000000"/>
        <rFont val="方正仿宋简体"/>
        <charset val="134"/>
      </rPr>
      <t>台</t>
    </r>
    <r>
      <rPr>
        <sz val="16"/>
        <color rgb="FF000000"/>
        <rFont val="Times New Roman"/>
        <charset val="134"/>
      </rPr>
      <t>855</t>
    </r>
    <r>
      <rPr>
        <sz val="16"/>
        <color rgb="FF000000"/>
        <rFont val="方正仿宋简体"/>
        <charset val="134"/>
      </rPr>
      <t>型铲车，（</t>
    </r>
    <r>
      <rPr>
        <sz val="16"/>
        <color rgb="FF000000"/>
        <rFont val="Times New Roman"/>
        <charset val="134"/>
      </rPr>
      <t>20</t>
    </r>
    <r>
      <rPr>
        <sz val="16"/>
        <color rgb="FF000000"/>
        <rFont val="方正仿宋简体"/>
        <charset val="134"/>
      </rPr>
      <t>）村</t>
    </r>
    <r>
      <rPr>
        <sz val="16"/>
        <color rgb="FF000000"/>
        <rFont val="Times New Roman"/>
        <charset val="134"/>
      </rPr>
      <t>1</t>
    </r>
    <r>
      <rPr>
        <sz val="16"/>
        <color rgb="FF000000"/>
        <rFont val="方正仿宋简体"/>
        <charset val="134"/>
      </rPr>
      <t>台</t>
    </r>
    <r>
      <rPr>
        <sz val="16"/>
        <color rgb="FF000000"/>
        <rFont val="Times New Roman"/>
        <charset val="134"/>
      </rPr>
      <t>310</t>
    </r>
    <r>
      <rPr>
        <sz val="16"/>
        <color rgb="FF000000"/>
        <rFont val="方正仿宋简体"/>
        <charset val="134"/>
      </rPr>
      <t>型履带式挖掘机、</t>
    </r>
    <r>
      <rPr>
        <sz val="16"/>
        <color rgb="FF000000"/>
        <rFont val="Times New Roman"/>
        <charset val="134"/>
      </rPr>
      <t>2</t>
    </r>
    <r>
      <rPr>
        <sz val="16"/>
        <color rgb="FF000000"/>
        <rFont val="方正仿宋简体"/>
        <charset val="134"/>
      </rPr>
      <t>台</t>
    </r>
    <r>
      <rPr>
        <sz val="16"/>
        <color rgb="FF000000"/>
        <rFont val="Times New Roman"/>
        <charset val="134"/>
      </rPr>
      <t>855</t>
    </r>
    <r>
      <rPr>
        <sz val="16"/>
        <color rgb="FF000000"/>
        <rFont val="方正仿宋简体"/>
        <charset val="134"/>
      </rPr>
      <t>铲车；巴楚镇赛克散村</t>
    </r>
    <r>
      <rPr>
        <sz val="16"/>
        <color rgb="FF000000"/>
        <rFont val="Times New Roman"/>
        <charset val="134"/>
      </rPr>
      <t>1</t>
    </r>
    <r>
      <rPr>
        <sz val="16"/>
        <color rgb="FF000000"/>
        <rFont val="方正仿宋简体"/>
        <charset val="134"/>
      </rPr>
      <t>台</t>
    </r>
    <r>
      <rPr>
        <sz val="16"/>
        <color rgb="FF000000"/>
        <rFont val="Times New Roman"/>
        <charset val="134"/>
      </rPr>
      <t>360</t>
    </r>
    <r>
      <rPr>
        <sz val="16"/>
        <color rgb="FF000000"/>
        <rFont val="方正仿宋简体"/>
        <charset val="134"/>
      </rPr>
      <t>型履带式挖掘机、</t>
    </r>
    <r>
      <rPr>
        <sz val="16"/>
        <color rgb="FF000000"/>
        <rFont val="Times New Roman"/>
        <charset val="134"/>
      </rPr>
      <t>1</t>
    </r>
    <r>
      <rPr>
        <sz val="16"/>
        <color rgb="FF000000"/>
        <rFont val="方正仿宋简体"/>
        <charset val="134"/>
      </rPr>
      <t>台</t>
    </r>
    <r>
      <rPr>
        <sz val="16"/>
        <color rgb="FF000000"/>
        <rFont val="Times New Roman"/>
        <charset val="134"/>
      </rPr>
      <t>150</t>
    </r>
    <r>
      <rPr>
        <sz val="16"/>
        <color rgb="FF000000"/>
        <rFont val="方正仿宋简体"/>
        <charset val="134"/>
      </rPr>
      <t>型履带式挖掘机，幸福园社区</t>
    </r>
    <r>
      <rPr>
        <sz val="16"/>
        <color rgb="FF000000"/>
        <rFont val="Times New Roman"/>
        <charset val="134"/>
      </rPr>
      <t>2</t>
    </r>
    <r>
      <rPr>
        <sz val="16"/>
        <color rgb="FF000000"/>
        <rFont val="方正仿宋简体"/>
        <charset val="134"/>
      </rPr>
      <t>台</t>
    </r>
    <r>
      <rPr>
        <sz val="16"/>
        <color rgb="FF000000"/>
        <rFont val="Times New Roman"/>
        <charset val="134"/>
      </rPr>
      <t>855</t>
    </r>
    <r>
      <rPr>
        <sz val="16"/>
        <color rgb="FF000000"/>
        <rFont val="方正仿宋简体"/>
        <charset val="134"/>
      </rPr>
      <t>铲车；琼库尔恰克乡（</t>
    </r>
    <r>
      <rPr>
        <sz val="16"/>
        <color rgb="FF000000"/>
        <rFont val="Times New Roman"/>
        <charset val="134"/>
      </rPr>
      <t>5</t>
    </r>
    <r>
      <rPr>
        <sz val="16"/>
        <color rgb="FF000000"/>
        <rFont val="方正仿宋简体"/>
        <charset val="134"/>
      </rPr>
      <t>）村</t>
    </r>
    <r>
      <rPr>
        <sz val="16"/>
        <color rgb="FF000000"/>
        <rFont val="Times New Roman"/>
        <charset val="134"/>
      </rPr>
      <t>240</t>
    </r>
    <r>
      <rPr>
        <sz val="16"/>
        <color rgb="FF000000"/>
        <rFont val="方正仿宋简体"/>
        <charset val="134"/>
      </rPr>
      <t>型履带式挖掘机；阿拉格尔乡（</t>
    </r>
    <r>
      <rPr>
        <sz val="16"/>
        <color rgb="FF000000"/>
        <rFont val="Times New Roman"/>
        <charset val="134"/>
      </rPr>
      <t>12</t>
    </r>
    <r>
      <rPr>
        <sz val="16"/>
        <color rgb="FF000000"/>
        <rFont val="方正仿宋简体"/>
        <charset val="134"/>
      </rPr>
      <t>）村</t>
    </r>
    <r>
      <rPr>
        <sz val="16"/>
        <color rgb="FF000000"/>
        <rFont val="Times New Roman"/>
        <charset val="134"/>
      </rPr>
      <t>1</t>
    </r>
    <r>
      <rPr>
        <sz val="16"/>
        <color rgb="FF000000"/>
        <rFont val="方正仿宋简体"/>
        <charset val="134"/>
      </rPr>
      <t>台</t>
    </r>
    <r>
      <rPr>
        <sz val="16"/>
        <color rgb="FF000000"/>
        <rFont val="Times New Roman"/>
        <charset val="134"/>
      </rPr>
      <t>240</t>
    </r>
    <r>
      <rPr>
        <sz val="16"/>
        <color rgb="FF000000"/>
        <rFont val="方正仿宋简体"/>
        <charset val="134"/>
      </rPr>
      <t>型履带式挖掘机；夏马勒乡（</t>
    </r>
    <r>
      <rPr>
        <sz val="16"/>
        <color rgb="FF000000"/>
        <rFont val="Times New Roman"/>
        <charset val="134"/>
      </rPr>
      <t>3</t>
    </r>
    <r>
      <rPr>
        <sz val="16"/>
        <color rgb="FF000000"/>
        <rFont val="方正仿宋简体"/>
        <charset val="134"/>
      </rPr>
      <t>）村</t>
    </r>
    <r>
      <rPr>
        <sz val="16"/>
        <color rgb="FF000000"/>
        <rFont val="Times New Roman"/>
        <charset val="134"/>
      </rPr>
      <t>1</t>
    </r>
    <r>
      <rPr>
        <sz val="16"/>
        <color rgb="FF000000"/>
        <rFont val="方正仿宋简体"/>
        <charset val="134"/>
      </rPr>
      <t>台中型铲车；恰尔巴格乡（</t>
    </r>
    <r>
      <rPr>
        <sz val="16"/>
        <color rgb="FF000000"/>
        <rFont val="Times New Roman"/>
        <charset val="134"/>
      </rPr>
      <t>18</t>
    </r>
    <r>
      <rPr>
        <sz val="16"/>
        <color rgb="FF000000"/>
        <rFont val="方正仿宋简体"/>
        <charset val="134"/>
      </rPr>
      <t>）村</t>
    </r>
    <r>
      <rPr>
        <sz val="16"/>
        <color rgb="FF000000"/>
        <rFont val="Times New Roman"/>
        <charset val="134"/>
      </rPr>
      <t>1</t>
    </r>
    <r>
      <rPr>
        <sz val="16"/>
        <color rgb="FF000000"/>
        <rFont val="方正仿宋简体"/>
        <charset val="134"/>
      </rPr>
      <t>台</t>
    </r>
    <r>
      <rPr>
        <sz val="16"/>
        <color rgb="FF000000"/>
        <rFont val="Times New Roman"/>
        <charset val="134"/>
      </rPr>
      <t>240</t>
    </r>
    <r>
      <rPr>
        <sz val="16"/>
        <color rgb="FF000000"/>
        <rFont val="方正仿宋简体"/>
        <charset val="134"/>
      </rPr>
      <t>型履带式挖掘机运输板车。</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8-10</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阿克萨克马热勒乡（</t>
    </r>
    <r>
      <rPr>
        <sz val="16"/>
        <color rgb="FF000000"/>
        <rFont val="Times New Roman"/>
        <charset val="134"/>
      </rPr>
      <t>1</t>
    </r>
    <r>
      <rPr>
        <sz val="16"/>
        <color rgb="FF000000"/>
        <rFont val="方正仿宋简体"/>
        <charset val="134"/>
      </rPr>
      <t>）村、（</t>
    </r>
    <r>
      <rPr>
        <sz val="16"/>
        <color rgb="FF000000"/>
        <rFont val="Times New Roman"/>
        <charset val="134"/>
      </rPr>
      <t>7</t>
    </r>
    <r>
      <rPr>
        <sz val="16"/>
        <color rgb="FF000000"/>
        <rFont val="方正仿宋简体"/>
        <charset val="134"/>
      </rPr>
      <t>）村、（</t>
    </r>
    <r>
      <rPr>
        <sz val="16"/>
        <color rgb="FF000000"/>
        <rFont val="Times New Roman"/>
        <charset val="134"/>
      </rPr>
      <t>9</t>
    </r>
    <r>
      <rPr>
        <sz val="16"/>
        <color rgb="FF000000"/>
        <rFont val="方正仿宋简体"/>
        <charset val="134"/>
      </rPr>
      <t>）村、（</t>
    </r>
    <r>
      <rPr>
        <sz val="16"/>
        <color rgb="FF000000"/>
        <rFont val="Times New Roman"/>
        <charset val="134"/>
      </rPr>
      <t>20</t>
    </r>
    <r>
      <rPr>
        <sz val="16"/>
        <color rgb="FF000000"/>
        <rFont val="方正仿宋简体"/>
        <charset val="134"/>
      </rPr>
      <t>）村；阿纳库勒乡（</t>
    </r>
    <r>
      <rPr>
        <sz val="16"/>
        <color rgb="FF000000"/>
        <rFont val="Times New Roman"/>
        <charset val="134"/>
      </rPr>
      <t>14</t>
    </r>
    <r>
      <rPr>
        <sz val="16"/>
        <color rgb="FF000000"/>
        <rFont val="方正仿宋简体"/>
        <charset val="134"/>
      </rPr>
      <t>）村；色力布亚镇（</t>
    </r>
    <r>
      <rPr>
        <sz val="16"/>
        <color rgb="FF000000"/>
        <rFont val="Times New Roman"/>
        <charset val="134"/>
      </rPr>
      <t>1</t>
    </r>
    <r>
      <rPr>
        <sz val="16"/>
        <color rgb="FF000000"/>
        <rFont val="方正仿宋简体"/>
        <charset val="134"/>
      </rPr>
      <t>）村、（</t>
    </r>
    <r>
      <rPr>
        <sz val="16"/>
        <color rgb="FF000000"/>
        <rFont val="Times New Roman"/>
        <charset val="134"/>
      </rPr>
      <t>20</t>
    </r>
    <r>
      <rPr>
        <sz val="16"/>
        <color rgb="FF000000"/>
        <rFont val="方正仿宋简体"/>
        <charset val="134"/>
      </rPr>
      <t>）村、巴楚镇赛克散村、幸福园社区；琼库尔恰克乡（</t>
    </r>
    <r>
      <rPr>
        <sz val="16"/>
        <color rgb="FF000000"/>
        <rFont val="Times New Roman"/>
        <charset val="134"/>
      </rPr>
      <t>5</t>
    </r>
    <r>
      <rPr>
        <sz val="16"/>
        <color rgb="FF000000"/>
        <rFont val="方正仿宋简体"/>
        <charset val="134"/>
      </rPr>
      <t>）村；阿拉格尔乡（</t>
    </r>
    <r>
      <rPr>
        <sz val="16"/>
        <color rgb="FF000000"/>
        <rFont val="Times New Roman"/>
        <charset val="134"/>
      </rPr>
      <t>12</t>
    </r>
    <r>
      <rPr>
        <sz val="16"/>
        <color rgb="FF000000"/>
        <rFont val="方正仿宋简体"/>
        <charset val="134"/>
      </rPr>
      <t>）村；夏马勒乡（</t>
    </r>
    <r>
      <rPr>
        <sz val="16"/>
        <color rgb="FF000000"/>
        <rFont val="Times New Roman"/>
        <charset val="134"/>
      </rPr>
      <t>3</t>
    </r>
    <r>
      <rPr>
        <sz val="16"/>
        <color rgb="FF000000"/>
        <rFont val="方正仿宋简体"/>
        <charset val="134"/>
      </rPr>
      <t>）村；恰尔巴格乡（</t>
    </r>
    <r>
      <rPr>
        <sz val="16"/>
        <color rgb="FF000000"/>
        <rFont val="Times New Roman"/>
        <charset val="134"/>
      </rPr>
      <t>18</t>
    </r>
    <r>
      <rPr>
        <sz val="16"/>
        <color rgb="FF000000"/>
        <rFont val="方正仿宋简体"/>
        <charset val="134"/>
      </rPr>
      <t>）村。</t>
    </r>
  </si>
  <si>
    <t>资产量化到村、受益到户，按照不低于设备采购价的8%享受收益分配，收益资金由村委会对有劳动力贫困户家庭购买服务或对无劳动力能力家庭给予补助。</t>
  </si>
  <si>
    <r>
      <rPr>
        <b/>
        <sz val="16"/>
        <color rgb="FF000000"/>
        <rFont val="方正仿宋简体"/>
        <charset val="134"/>
      </rPr>
      <t>总投资：</t>
    </r>
    <r>
      <rPr>
        <sz val="16"/>
        <color rgb="FF000000"/>
        <rFont val="Times New Roman"/>
        <charset val="134"/>
      </rPr>
      <t>3505</t>
    </r>
    <r>
      <rPr>
        <sz val="16"/>
        <color rgb="FF000000"/>
        <rFont val="方正仿宋简体"/>
        <charset val="134"/>
      </rPr>
      <t>万元；</t>
    </r>
    <r>
      <rPr>
        <b/>
        <sz val="16"/>
        <color rgb="FF000000"/>
        <rFont val="方正仿宋简体"/>
        <charset val="134"/>
      </rPr>
      <t>总规模：</t>
    </r>
    <r>
      <rPr>
        <sz val="16"/>
        <color rgb="FF000000"/>
        <rFont val="Times New Roman"/>
        <charset val="134"/>
      </rPr>
      <t>33500</t>
    </r>
    <r>
      <rPr>
        <sz val="16"/>
        <color rgb="FF000000"/>
        <rFont val="方正仿宋简体"/>
        <charset val="134"/>
      </rPr>
      <t>平米</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为巴楚县技工学校新建</t>
    </r>
    <r>
      <rPr>
        <sz val="16"/>
        <color rgb="FF000000"/>
        <rFont val="Times New Roman"/>
        <charset val="134"/>
      </rPr>
      <t>7000</t>
    </r>
    <r>
      <rPr>
        <sz val="16"/>
        <color rgb="FF000000"/>
        <rFont val="方正仿宋简体"/>
        <charset val="134"/>
      </rPr>
      <t>平方米实训厂房</t>
    </r>
    <r>
      <rPr>
        <sz val="16"/>
        <color rgb="FF000000"/>
        <rFont val="Times New Roman"/>
        <charset val="134"/>
      </rPr>
      <t>1</t>
    </r>
    <r>
      <rPr>
        <sz val="16"/>
        <color rgb="FF000000"/>
        <rFont val="方正仿宋简体"/>
        <charset val="134"/>
      </rPr>
      <t>座，新建</t>
    </r>
    <r>
      <rPr>
        <sz val="16"/>
        <color rgb="FF000000"/>
        <rFont val="Times New Roman"/>
        <charset val="134"/>
      </rPr>
      <t>1500</t>
    </r>
    <r>
      <rPr>
        <sz val="16"/>
        <color rgb="FF000000"/>
        <rFont val="方正仿宋简体"/>
        <charset val="134"/>
      </rPr>
      <t>平方米实训厂房</t>
    </r>
    <r>
      <rPr>
        <sz val="16"/>
        <color rgb="FF000000"/>
        <rFont val="Times New Roman"/>
        <charset val="134"/>
      </rPr>
      <t>1</t>
    </r>
    <r>
      <rPr>
        <sz val="16"/>
        <color rgb="FF000000"/>
        <rFont val="方正仿宋简体"/>
        <charset val="134"/>
      </rPr>
      <t>座，教学场地、宿舍区地砖改造</t>
    </r>
    <r>
      <rPr>
        <sz val="16"/>
        <color rgb="FF000000"/>
        <rFont val="Times New Roman"/>
        <charset val="134"/>
      </rPr>
      <t>25000</t>
    </r>
    <r>
      <rPr>
        <sz val="16"/>
        <color rgb="FF000000"/>
        <rFont val="方正仿宋简体"/>
        <charset val="134"/>
      </rPr>
      <t>平方米，教室教学设施提升，购买工程机械设备、拖拉机驾驶员培训设备、汽车维修、木雕、石膏制作等设备。</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25</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巴楚县技工学校</t>
    </r>
  </si>
  <si>
    <t>带动2000人左右就业，发展建筑行业、工人、汽车维修技师、服务业等改善市场需求现状，解决农村富余劳动力就业，储备农村技术性人才，拓宽就业渠道。</t>
  </si>
  <si>
    <r>
      <rPr>
        <b/>
        <sz val="16"/>
        <color rgb="FF000000"/>
        <rFont val="方正仿宋简体"/>
        <charset val="134"/>
      </rPr>
      <t>总投资：</t>
    </r>
    <r>
      <rPr>
        <sz val="16"/>
        <color rgb="FF000000"/>
        <rFont val="Times New Roman"/>
        <charset val="134"/>
      </rPr>
      <t>2187.66</t>
    </r>
    <r>
      <rPr>
        <sz val="16"/>
        <color rgb="FF000000"/>
        <rFont val="方正仿宋简体"/>
        <charset val="134"/>
      </rPr>
      <t>万元；</t>
    </r>
    <r>
      <rPr>
        <b/>
        <sz val="16"/>
        <color rgb="FF000000"/>
        <rFont val="方正仿宋简体"/>
        <charset val="134"/>
      </rPr>
      <t>建设规模：</t>
    </r>
    <r>
      <rPr>
        <sz val="16"/>
        <color rgb="FF000000"/>
        <rFont val="Times New Roman"/>
        <charset val="134"/>
      </rPr>
      <t xml:space="preserve">44393/d
</t>
    </r>
    <r>
      <rPr>
        <b/>
        <sz val="16"/>
        <color rgb="FF000000"/>
        <rFont val="方正仿宋简体"/>
        <charset val="134"/>
      </rPr>
      <t>建设内容：</t>
    </r>
    <r>
      <rPr>
        <sz val="16"/>
        <color rgb="FF000000"/>
        <rFont val="方正仿宋简体"/>
        <charset val="134"/>
      </rPr>
      <t>①裕隆加压站：新建</t>
    </r>
    <r>
      <rPr>
        <sz val="16"/>
        <color rgb="FF000000"/>
        <rFont val="Times New Roman"/>
        <charset val="134"/>
      </rPr>
      <t>300m3</t>
    </r>
    <r>
      <rPr>
        <sz val="16"/>
        <color rgb="FF000000"/>
        <rFont val="方正仿宋简体"/>
        <charset val="134"/>
      </rPr>
      <t>清水池</t>
    </r>
    <r>
      <rPr>
        <sz val="16"/>
        <color rgb="FF000000"/>
        <rFont val="Times New Roman"/>
        <charset val="134"/>
      </rPr>
      <t>1</t>
    </r>
    <r>
      <rPr>
        <sz val="16"/>
        <color rgb="FF000000"/>
        <rFont val="方正仿宋简体"/>
        <charset val="134"/>
      </rPr>
      <t>座，</t>
    </r>
    <r>
      <rPr>
        <sz val="16"/>
        <color rgb="FF000000"/>
        <rFont val="Times New Roman"/>
        <charset val="134"/>
      </rPr>
      <t>61.44m2</t>
    </r>
    <r>
      <rPr>
        <sz val="16"/>
        <color rgb="FF000000"/>
        <rFont val="方正仿宋简体"/>
        <charset val="134"/>
      </rPr>
      <t>加压泵房</t>
    </r>
    <r>
      <rPr>
        <sz val="16"/>
        <color rgb="FF000000"/>
        <rFont val="Times New Roman"/>
        <charset val="134"/>
      </rPr>
      <t>1</t>
    </r>
    <r>
      <rPr>
        <sz val="16"/>
        <color rgb="FF000000"/>
        <rFont val="方正仿宋简体"/>
        <charset val="134"/>
      </rPr>
      <t>座，配置水泵</t>
    </r>
    <r>
      <rPr>
        <sz val="16"/>
        <color rgb="FF000000"/>
        <rFont val="Times New Roman"/>
        <charset val="134"/>
      </rPr>
      <t>2</t>
    </r>
    <r>
      <rPr>
        <sz val="16"/>
        <color rgb="FF000000"/>
        <rFont val="方正仿宋简体"/>
        <charset val="134"/>
      </rPr>
      <t>台，变频启动柜</t>
    </r>
    <r>
      <rPr>
        <sz val="16"/>
        <color rgb="FF000000"/>
        <rFont val="Times New Roman"/>
        <charset val="134"/>
      </rPr>
      <t>1</t>
    </r>
    <r>
      <rPr>
        <sz val="16"/>
        <color rgb="FF000000"/>
        <rFont val="方正仿宋简体"/>
        <charset val="134"/>
      </rPr>
      <t>台，排污泵</t>
    </r>
    <r>
      <rPr>
        <sz val="16"/>
        <color rgb="FF000000"/>
        <rFont val="Times New Roman"/>
        <charset val="134"/>
      </rPr>
      <t>1</t>
    </r>
    <r>
      <rPr>
        <sz val="16"/>
        <color rgb="FF000000"/>
        <rFont val="方正仿宋简体"/>
        <charset val="134"/>
      </rPr>
      <t>台，变压器</t>
    </r>
    <r>
      <rPr>
        <sz val="16"/>
        <color rgb="FF000000"/>
        <rFont val="Times New Roman"/>
        <charset val="134"/>
      </rPr>
      <t>1</t>
    </r>
    <r>
      <rPr>
        <sz val="16"/>
        <color rgb="FF000000"/>
        <rFont val="方正仿宋简体"/>
        <charset val="134"/>
      </rPr>
      <t>台；②三岔口镇水厂：新建</t>
    </r>
    <r>
      <rPr>
        <sz val="16"/>
        <color rgb="FF000000"/>
        <rFont val="Times New Roman"/>
        <charset val="134"/>
      </rPr>
      <t>800m3</t>
    </r>
    <r>
      <rPr>
        <sz val="16"/>
        <color rgb="FF000000"/>
        <rFont val="方正仿宋简体"/>
        <charset val="134"/>
      </rPr>
      <t>清水池</t>
    </r>
    <r>
      <rPr>
        <sz val="16"/>
        <color rgb="FF000000"/>
        <rFont val="Times New Roman"/>
        <charset val="134"/>
      </rPr>
      <t>1</t>
    </r>
    <r>
      <rPr>
        <sz val="16"/>
        <color rgb="FF000000"/>
        <rFont val="方正仿宋简体"/>
        <charset val="134"/>
      </rPr>
      <t>座；</t>
    </r>
    <r>
      <rPr>
        <sz val="16"/>
        <color rgb="FF000000"/>
        <rFont val="Times New Roman"/>
        <charset val="134"/>
      </rPr>
      <t>113.1m²</t>
    </r>
    <r>
      <rPr>
        <sz val="16"/>
        <color rgb="FF000000"/>
        <rFont val="方正仿宋简体"/>
        <charset val="134"/>
      </rPr>
      <t>送水泵房</t>
    </r>
    <r>
      <rPr>
        <sz val="16"/>
        <color rgb="FF000000"/>
        <rFont val="Times New Roman"/>
        <charset val="134"/>
      </rPr>
      <t>1</t>
    </r>
    <r>
      <rPr>
        <sz val="16"/>
        <color rgb="FF000000"/>
        <rFont val="方正仿宋简体"/>
        <charset val="134"/>
      </rPr>
      <t>座；</t>
    </r>
    <r>
      <rPr>
        <sz val="16"/>
        <color rgb="FF000000"/>
        <rFont val="Times New Roman"/>
        <charset val="134"/>
      </rPr>
      <t>28.16m²</t>
    </r>
    <r>
      <rPr>
        <sz val="16"/>
        <color rgb="FF000000"/>
        <rFont val="方正仿宋简体"/>
        <charset val="134"/>
      </rPr>
      <t>加氯间</t>
    </r>
    <r>
      <rPr>
        <sz val="16"/>
        <color rgb="FF000000"/>
        <rFont val="Times New Roman"/>
        <charset val="134"/>
      </rPr>
      <t>1</t>
    </r>
    <r>
      <rPr>
        <sz val="16"/>
        <color rgb="FF000000"/>
        <rFont val="方正仿宋简体"/>
        <charset val="134"/>
      </rPr>
      <t>座；业务用房</t>
    </r>
    <r>
      <rPr>
        <sz val="16"/>
        <color rgb="FF000000"/>
        <rFont val="Times New Roman"/>
        <charset val="134"/>
      </rPr>
      <t>2</t>
    </r>
    <r>
      <rPr>
        <sz val="16"/>
        <color rgb="FF000000"/>
        <rFont val="方正仿宋简体"/>
        <charset val="134"/>
      </rPr>
      <t>座，建筑面积合计</t>
    </r>
    <r>
      <rPr>
        <sz val="16"/>
        <color rgb="FF000000"/>
        <rFont val="Times New Roman"/>
        <charset val="134"/>
      </rPr>
      <t>146.49m²</t>
    </r>
    <r>
      <rPr>
        <sz val="16"/>
        <color rgb="FF000000"/>
        <rFont val="方正仿宋简体"/>
        <charset val="134"/>
      </rPr>
      <t>；路面硬化</t>
    </r>
    <r>
      <rPr>
        <sz val="16"/>
        <color rgb="FF000000"/>
        <rFont val="Times New Roman"/>
        <charset val="134"/>
      </rPr>
      <t>112m²</t>
    </r>
    <r>
      <rPr>
        <sz val="16"/>
        <color rgb="FF000000"/>
        <rFont val="方正仿宋简体"/>
        <charset val="134"/>
      </rPr>
      <t>；绿化</t>
    </r>
    <r>
      <rPr>
        <sz val="16"/>
        <color rgb="FF000000"/>
        <rFont val="Times New Roman"/>
        <charset val="134"/>
      </rPr>
      <t>1500m²</t>
    </r>
    <r>
      <rPr>
        <sz val="16"/>
        <color rgb="FF000000"/>
        <rFont val="方正仿宋简体"/>
        <charset val="134"/>
      </rPr>
      <t>；配套水泵</t>
    </r>
    <r>
      <rPr>
        <sz val="16"/>
        <color rgb="FF000000"/>
        <rFont val="Times New Roman"/>
        <charset val="134"/>
      </rPr>
      <t>3</t>
    </r>
    <r>
      <rPr>
        <sz val="16"/>
        <color rgb="FF000000"/>
        <rFont val="方正仿宋简体"/>
        <charset val="134"/>
      </rPr>
      <t>台；</t>
    </r>
    <r>
      <rPr>
        <sz val="16"/>
        <color rgb="FF000000"/>
        <rFont val="Times New Roman"/>
        <charset val="134"/>
      </rPr>
      <t>45 kw</t>
    </r>
    <r>
      <rPr>
        <sz val="16"/>
        <color rgb="FF000000"/>
        <rFont val="方正仿宋简体"/>
        <charset val="134"/>
      </rPr>
      <t>变频控制柜</t>
    </r>
    <r>
      <rPr>
        <sz val="16"/>
        <color rgb="FF000000"/>
        <rFont val="Times New Roman"/>
        <charset val="134"/>
      </rPr>
      <t>1</t>
    </r>
    <r>
      <rPr>
        <sz val="16"/>
        <color rgb="FF000000"/>
        <rFont val="方正仿宋简体"/>
        <charset val="134"/>
      </rPr>
      <t>套（一控二，任意启动</t>
    </r>
    <r>
      <rPr>
        <sz val="16"/>
        <color rgb="FF000000"/>
        <rFont val="Times New Roman"/>
        <charset val="134"/>
      </rPr>
      <t>1</t>
    </r>
    <r>
      <rPr>
        <sz val="16"/>
        <color rgb="FF000000"/>
        <rFont val="方正仿宋简体"/>
        <charset val="134"/>
      </rPr>
      <t>台）</t>
    </r>
    <r>
      <rPr>
        <sz val="16"/>
        <color rgb="FF000000"/>
        <rFont val="Times New Roman"/>
        <charset val="134"/>
      </rPr>
      <t>,18.5 kw</t>
    </r>
    <r>
      <rPr>
        <sz val="16"/>
        <color rgb="FF000000"/>
        <rFont val="方正仿宋简体"/>
        <charset val="134"/>
      </rPr>
      <t>变频控制柜</t>
    </r>
    <r>
      <rPr>
        <sz val="16"/>
        <color rgb="FF000000"/>
        <rFont val="Times New Roman"/>
        <charset val="134"/>
      </rPr>
      <t>1</t>
    </r>
    <r>
      <rPr>
        <sz val="16"/>
        <color rgb="FF000000"/>
        <rFont val="方正仿宋简体"/>
        <charset val="134"/>
      </rPr>
      <t>套；电解食盐法次氯酸钠发生器</t>
    </r>
    <r>
      <rPr>
        <sz val="16"/>
        <color rgb="FF000000"/>
        <rFont val="Times New Roman"/>
        <charset val="134"/>
      </rPr>
      <t>1</t>
    </r>
    <r>
      <rPr>
        <sz val="16"/>
        <color rgb="FF000000"/>
        <rFont val="方正仿宋简体"/>
        <charset val="134"/>
      </rPr>
      <t>套；排污泵</t>
    </r>
    <r>
      <rPr>
        <sz val="16"/>
        <color rgb="FF000000"/>
        <rFont val="Times New Roman"/>
        <charset val="134"/>
      </rPr>
      <t>1</t>
    </r>
    <r>
      <rPr>
        <sz val="16"/>
        <color rgb="FF000000"/>
        <rFont val="方正仿宋简体"/>
        <charset val="134"/>
      </rPr>
      <t>台；变压器</t>
    </r>
    <r>
      <rPr>
        <sz val="16"/>
        <color rgb="FF000000"/>
        <rFont val="Times New Roman"/>
        <charset val="134"/>
      </rPr>
      <t>1</t>
    </r>
    <r>
      <rPr>
        <sz val="16"/>
        <color rgb="FF000000"/>
        <rFont val="方正仿宋简体"/>
        <charset val="134"/>
      </rPr>
      <t>台；水厂自动化系统</t>
    </r>
    <r>
      <rPr>
        <sz val="16"/>
        <color rgb="FF000000"/>
        <rFont val="Times New Roman"/>
        <charset val="134"/>
      </rPr>
      <t>1</t>
    </r>
    <r>
      <rPr>
        <sz val="16"/>
        <color rgb="FF000000"/>
        <rFont val="方正仿宋简体"/>
        <charset val="134"/>
      </rPr>
      <t>套（含监控）；③管网铺设及附属工程：铺设</t>
    </r>
    <r>
      <rPr>
        <sz val="16"/>
        <color rgb="FF000000"/>
        <rFont val="Times New Roman"/>
        <charset val="134"/>
      </rPr>
      <t>Dn315-Dn63PE</t>
    </r>
    <r>
      <rPr>
        <sz val="16"/>
        <color rgb="FF000000"/>
        <rFont val="方正仿宋简体"/>
        <charset val="134"/>
      </rPr>
      <t>管</t>
    </r>
    <r>
      <rPr>
        <sz val="16"/>
        <color rgb="FF000000"/>
        <rFont val="Times New Roman"/>
        <charset val="134"/>
      </rPr>
      <t>89.797km</t>
    </r>
    <r>
      <rPr>
        <sz val="16"/>
        <color rgb="FF000000"/>
        <rFont val="方正仿宋简体"/>
        <charset val="134"/>
      </rPr>
      <t>，其中：</t>
    </r>
    <r>
      <rPr>
        <sz val="16"/>
        <color rgb="FF000000"/>
        <rFont val="Times New Roman"/>
        <charset val="134"/>
      </rPr>
      <t>Dn315PE</t>
    </r>
    <r>
      <rPr>
        <sz val="16"/>
        <color rgb="FF000000"/>
        <rFont val="方正仿宋简体"/>
        <charset val="134"/>
      </rPr>
      <t>管</t>
    </r>
    <r>
      <rPr>
        <sz val="16"/>
        <color rgb="FF000000"/>
        <rFont val="Times New Roman"/>
        <charset val="134"/>
      </rPr>
      <t>20561m</t>
    </r>
    <r>
      <rPr>
        <sz val="16"/>
        <color rgb="FF000000"/>
        <rFont val="方正仿宋简体"/>
        <charset val="134"/>
      </rPr>
      <t>，</t>
    </r>
    <r>
      <rPr>
        <sz val="16"/>
        <color rgb="FF000000"/>
        <rFont val="Times New Roman"/>
        <charset val="134"/>
      </rPr>
      <t>Dn160PE</t>
    </r>
    <r>
      <rPr>
        <sz val="16"/>
        <color rgb="FF000000"/>
        <rFont val="方正仿宋简体"/>
        <charset val="134"/>
      </rPr>
      <t>管</t>
    </r>
    <r>
      <rPr>
        <sz val="16"/>
        <color rgb="FF000000"/>
        <rFont val="Times New Roman"/>
        <charset val="134"/>
      </rPr>
      <t>13815m</t>
    </r>
    <r>
      <rPr>
        <sz val="16"/>
        <color rgb="FF000000"/>
        <rFont val="方正仿宋简体"/>
        <charset val="134"/>
      </rPr>
      <t>，</t>
    </r>
    <r>
      <rPr>
        <sz val="16"/>
        <color rgb="FF000000"/>
        <rFont val="Times New Roman"/>
        <charset val="134"/>
      </rPr>
      <t>Dn110PE</t>
    </r>
    <r>
      <rPr>
        <sz val="16"/>
        <color rgb="FF000000"/>
        <rFont val="方正仿宋简体"/>
        <charset val="134"/>
      </rPr>
      <t>管</t>
    </r>
    <r>
      <rPr>
        <sz val="16"/>
        <color rgb="FF000000"/>
        <rFont val="Times New Roman"/>
        <charset val="134"/>
      </rPr>
      <t>2197m</t>
    </r>
    <r>
      <rPr>
        <sz val="16"/>
        <color rgb="FF000000"/>
        <rFont val="方正仿宋简体"/>
        <charset val="134"/>
      </rPr>
      <t>，</t>
    </r>
    <r>
      <rPr>
        <sz val="16"/>
        <color rgb="FF000000"/>
        <rFont val="Times New Roman"/>
        <charset val="134"/>
      </rPr>
      <t>Dn90PE</t>
    </r>
    <r>
      <rPr>
        <sz val="16"/>
        <color rgb="FF000000"/>
        <rFont val="方正仿宋简体"/>
        <charset val="134"/>
      </rPr>
      <t>管</t>
    </r>
    <r>
      <rPr>
        <sz val="16"/>
        <color rgb="FF000000"/>
        <rFont val="Times New Roman"/>
        <charset val="134"/>
      </rPr>
      <t>9538m</t>
    </r>
    <r>
      <rPr>
        <sz val="16"/>
        <color rgb="FF000000"/>
        <rFont val="方正仿宋简体"/>
        <charset val="134"/>
      </rPr>
      <t>，</t>
    </r>
    <r>
      <rPr>
        <sz val="16"/>
        <color rgb="FF000000"/>
        <rFont val="Times New Roman"/>
        <charset val="134"/>
      </rPr>
      <t>Dn75PE</t>
    </r>
    <r>
      <rPr>
        <sz val="16"/>
        <color rgb="FF000000"/>
        <rFont val="方正仿宋简体"/>
        <charset val="134"/>
      </rPr>
      <t>管</t>
    </r>
    <r>
      <rPr>
        <sz val="16"/>
        <color rgb="FF000000"/>
        <rFont val="Times New Roman"/>
        <charset val="134"/>
      </rPr>
      <t>40092m</t>
    </r>
    <r>
      <rPr>
        <sz val="16"/>
        <color rgb="FF000000"/>
        <rFont val="方正仿宋简体"/>
        <charset val="134"/>
      </rPr>
      <t>，</t>
    </r>
    <r>
      <rPr>
        <sz val="16"/>
        <color rgb="FF000000"/>
        <rFont val="Times New Roman"/>
        <charset val="134"/>
      </rPr>
      <t>Dn63PE</t>
    </r>
    <r>
      <rPr>
        <sz val="16"/>
        <color rgb="FF000000"/>
        <rFont val="方正仿宋简体"/>
        <charset val="134"/>
      </rPr>
      <t>管</t>
    </r>
    <r>
      <rPr>
        <sz val="16"/>
        <color rgb="FF000000"/>
        <rFont val="Times New Roman"/>
        <charset val="134"/>
      </rPr>
      <t>3594m</t>
    </r>
    <r>
      <rPr>
        <sz val="16"/>
        <color rgb="FF000000"/>
        <rFont val="方正仿宋简体"/>
        <charset val="134"/>
      </rPr>
      <t>；配套</t>
    </r>
    <r>
      <rPr>
        <sz val="16"/>
        <color rgb="FF000000"/>
        <rFont val="Times New Roman"/>
        <charset val="134"/>
      </rPr>
      <t>238</t>
    </r>
    <r>
      <rPr>
        <sz val="16"/>
        <color rgb="FF000000"/>
        <rFont val="方正仿宋简体"/>
        <charset val="134"/>
      </rPr>
      <t>座阀门井；管道过路</t>
    </r>
    <r>
      <rPr>
        <sz val="16"/>
        <color rgb="FF000000"/>
        <rFont val="Times New Roman"/>
        <charset val="134"/>
      </rPr>
      <t>102</t>
    </r>
    <r>
      <rPr>
        <sz val="16"/>
        <color rgb="FF000000"/>
        <rFont val="方正仿宋简体"/>
        <charset val="134"/>
      </rPr>
      <t>处，管道穿渠</t>
    </r>
    <r>
      <rPr>
        <sz val="16"/>
        <color rgb="FF000000"/>
        <rFont val="Times New Roman"/>
        <charset val="134"/>
      </rPr>
      <t>2</t>
    </r>
    <r>
      <rPr>
        <sz val="16"/>
        <color rgb="FF000000"/>
        <rFont val="方正仿宋简体"/>
        <charset val="134"/>
      </rPr>
      <t>处。</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15</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阿纳库勒乡、三岔口镇</t>
    </r>
  </si>
  <si>
    <t>提高水资源利用率和保证率，全面提升灌溉水平，降低运行成本，提高水利工程综合效益。</t>
  </si>
  <si>
    <r>
      <rPr>
        <b/>
        <sz val="16"/>
        <color rgb="FF000000"/>
        <rFont val="方正仿宋简体"/>
        <charset val="134"/>
      </rPr>
      <t>总投资：</t>
    </r>
    <r>
      <rPr>
        <sz val="16"/>
        <color rgb="FF000000"/>
        <rFont val="Times New Roman"/>
        <charset val="134"/>
      </rPr>
      <t>3500</t>
    </r>
    <r>
      <rPr>
        <sz val="16"/>
        <color rgb="FF000000"/>
        <rFont val="方正仿宋简体"/>
        <charset val="134"/>
      </rPr>
      <t>万元；</t>
    </r>
    <r>
      <rPr>
        <b/>
        <sz val="16"/>
        <color rgb="FF000000"/>
        <rFont val="方正仿宋简体"/>
        <charset val="134"/>
      </rPr>
      <t>建设规模：</t>
    </r>
    <r>
      <rPr>
        <sz val="16"/>
        <color rgb="FF000000"/>
        <rFont val="Times New Roman"/>
        <charset val="134"/>
      </rPr>
      <t>42.658</t>
    </r>
    <r>
      <rPr>
        <sz val="16"/>
        <color rgb="FF000000"/>
        <rFont val="方正仿宋简体"/>
        <charset val="134"/>
      </rPr>
      <t>公里</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改扩建农村公路</t>
    </r>
    <r>
      <rPr>
        <sz val="16"/>
        <color rgb="FF000000"/>
        <rFont val="Times New Roman"/>
        <charset val="134"/>
      </rPr>
      <t>42.685</t>
    </r>
    <r>
      <rPr>
        <sz val="16"/>
        <color rgb="FF000000"/>
        <rFont val="方正仿宋简体"/>
        <charset val="134"/>
      </rPr>
      <t>公里，路基宽</t>
    </r>
    <r>
      <rPr>
        <sz val="16"/>
        <color rgb="FF000000"/>
        <rFont val="Times New Roman"/>
        <charset val="134"/>
      </rPr>
      <t>6.5</t>
    </r>
    <r>
      <rPr>
        <sz val="16"/>
        <color rgb="FF000000"/>
        <rFont val="方正仿宋简体"/>
        <charset val="134"/>
      </rPr>
      <t>（</t>
    </r>
    <r>
      <rPr>
        <sz val="16"/>
        <color rgb="FF000000"/>
        <rFont val="Times New Roman"/>
        <charset val="134"/>
      </rPr>
      <t>6.0</t>
    </r>
    <r>
      <rPr>
        <sz val="16"/>
        <color rgb="FF000000"/>
        <rFont val="方正仿宋简体"/>
        <charset val="134"/>
      </rPr>
      <t>）米，路面宽</t>
    </r>
    <r>
      <rPr>
        <sz val="16"/>
        <color rgb="FF000000"/>
        <rFont val="Times New Roman"/>
        <charset val="134"/>
      </rPr>
      <t>6.0</t>
    </r>
    <r>
      <rPr>
        <sz val="16"/>
        <color rgb="FF000000"/>
        <rFont val="方正仿宋简体"/>
        <charset val="134"/>
      </rPr>
      <t>（</t>
    </r>
    <r>
      <rPr>
        <sz val="16"/>
        <color rgb="FF000000"/>
        <rFont val="Times New Roman"/>
        <charset val="134"/>
      </rPr>
      <t>5.0</t>
    </r>
    <r>
      <rPr>
        <sz val="16"/>
        <color rgb="FF000000"/>
        <rFont val="方正仿宋简体"/>
        <charset val="134"/>
      </rPr>
      <t>）米，桥涵荷载等级为公路Ⅱ级，并配套相关附属设施。其中：①阿瓦提镇</t>
    </r>
    <r>
      <rPr>
        <sz val="16"/>
        <color rgb="FF000000"/>
        <rFont val="Times New Roman"/>
        <charset val="134"/>
      </rPr>
      <t>-</t>
    </r>
    <r>
      <rPr>
        <sz val="16"/>
        <color rgb="FF000000"/>
        <rFont val="方正仿宋简体"/>
        <charset val="134"/>
      </rPr>
      <t>阔什吾斯塘村</t>
    </r>
    <r>
      <rPr>
        <sz val="16"/>
        <color rgb="FF000000"/>
        <rFont val="Times New Roman"/>
        <charset val="134"/>
      </rPr>
      <t>-</t>
    </r>
    <r>
      <rPr>
        <sz val="16"/>
        <color rgb="FF000000"/>
        <rFont val="方正仿宋简体"/>
        <charset val="134"/>
      </rPr>
      <t>达吾孜库木村</t>
    </r>
    <r>
      <rPr>
        <sz val="16"/>
        <color rgb="FF000000"/>
        <rFont val="Times New Roman"/>
        <charset val="134"/>
      </rPr>
      <t>-</t>
    </r>
    <r>
      <rPr>
        <sz val="16"/>
        <color rgb="FF000000"/>
        <rFont val="方正仿宋简体"/>
        <charset val="134"/>
      </rPr>
      <t>木尼伯提村</t>
    </r>
    <r>
      <rPr>
        <sz val="16"/>
        <color rgb="FF000000"/>
        <rFont val="Times New Roman"/>
        <charset val="134"/>
      </rPr>
      <t>-</t>
    </r>
    <r>
      <rPr>
        <sz val="16"/>
        <color rgb="FF000000"/>
        <rFont val="方正仿宋简体"/>
        <charset val="134"/>
      </rPr>
      <t>库勒博依村</t>
    </r>
    <r>
      <rPr>
        <sz val="16"/>
        <color rgb="FF000000"/>
        <rFont val="Times New Roman"/>
        <charset val="134"/>
      </rPr>
      <t>-</t>
    </r>
    <r>
      <rPr>
        <sz val="16"/>
        <color rgb="FF000000"/>
        <rFont val="方正仿宋简体"/>
        <charset val="134"/>
      </rPr>
      <t>英吾斯塘乡</t>
    </r>
    <r>
      <rPr>
        <sz val="16"/>
        <color rgb="FF000000"/>
        <rFont val="Times New Roman"/>
        <charset val="134"/>
      </rPr>
      <t>17.315</t>
    </r>
    <r>
      <rPr>
        <sz val="16"/>
        <color rgb="FF000000"/>
        <rFont val="方正仿宋简体"/>
        <charset val="134"/>
      </rPr>
      <t>公里；②多来提巴格乡</t>
    </r>
    <r>
      <rPr>
        <sz val="16"/>
        <color rgb="FF000000"/>
        <rFont val="Times New Roman"/>
        <charset val="134"/>
      </rPr>
      <t>-</t>
    </r>
    <r>
      <rPr>
        <sz val="16"/>
        <color rgb="FF000000"/>
        <rFont val="方正仿宋简体"/>
        <charset val="134"/>
      </rPr>
      <t>欧格拉克其村</t>
    </r>
    <r>
      <rPr>
        <sz val="16"/>
        <color rgb="FF000000"/>
        <rFont val="Times New Roman"/>
        <charset val="134"/>
      </rPr>
      <t>17.279</t>
    </r>
    <r>
      <rPr>
        <sz val="16"/>
        <color rgb="FF000000"/>
        <rFont val="方正仿宋简体"/>
        <charset val="134"/>
      </rPr>
      <t>公里；③阿纳库勒乡</t>
    </r>
    <r>
      <rPr>
        <sz val="16"/>
        <color rgb="FF000000"/>
        <rFont val="Times New Roman"/>
        <charset val="134"/>
      </rPr>
      <t>-</t>
    </r>
    <r>
      <rPr>
        <sz val="16"/>
        <color rgb="FF000000"/>
        <rFont val="方正仿宋简体"/>
        <charset val="134"/>
      </rPr>
      <t>墩买里村</t>
    </r>
    <r>
      <rPr>
        <sz val="16"/>
        <color rgb="FF000000"/>
        <rFont val="Times New Roman"/>
        <charset val="134"/>
      </rPr>
      <t>-</t>
    </r>
    <r>
      <rPr>
        <sz val="16"/>
        <color rgb="FF000000"/>
        <rFont val="方正仿宋简体"/>
        <charset val="134"/>
      </rPr>
      <t>世纪大道</t>
    </r>
    <r>
      <rPr>
        <sz val="16"/>
        <color rgb="FF000000"/>
        <rFont val="Times New Roman"/>
        <charset val="134"/>
      </rPr>
      <t>5.291</t>
    </r>
    <r>
      <rPr>
        <sz val="16"/>
        <color rgb="FF000000"/>
        <rFont val="方正仿宋简体"/>
        <charset val="134"/>
      </rPr>
      <t>公里；④达里亚博依村</t>
    </r>
    <r>
      <rPr>
        <sz val="16"/>
        <color rgb="FF000000"/>
        <rFont val="Times New Roman"/>
        <charset val="134"/>
      </rPr>
      <t>2</t>
    </r>
    <r>
      <rPr>
        <sz val="16"/>
        <color rgb="FF000000"/>
        <rFont val="方正仿宋简体"/>
        <charset val="134"/>
      </rPr>
      <t>组</t>
    </r>
    <r>
      <rPr>
        <sz val="16"/>
        <color rgb="FF000000"/>
        <rFont val="Times New Roman"/>
        <charset val="134"/>
      </rPr>
      <t>—</t>
    </r>
    <r>
      <rPr>
        <sz val="16"/>
        <color rgb="FF000000"/>
        <rFont val="方正仿宋简体"/>
        <charset val="134"/>
      </rPr>
      <t>恰尔巴格村</t>
    </r>
    <r>
      <rPr>
        <sz val="16"/>
        <color rgb="FF000000"/>
        <rFont val="Times New Roman"/>
        <charset val="134"/>
      </rPr>
      <t>2.8</t>
    </r>
    <r>
      <rPr>
        <sz val="16"/>
        <color rgb="FF000000"/>
        <rFont val="方正仿宋简体"/>
        <charset val="134"/>
      </rPr>
      <t>公里。</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8</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阿瓦提镇、英吾斯塘乡、多来提巴格乡、阿纳库勒乡、恰尔巴格乡</t>
    </r>
  </si>
  <si>
    <t>通过项目实施，为贫困户提供更为方便的交通环境，完善了道路网格局，优化了路网结构，提高了路网通行能力，改善了区域间的交通便利性，有效增加贫困户年度收入。</t>
  </si>
  <si>
    <r>
      <rPr>
        <b/>
        <sz val="16"/>
        <color rgb="FF000000"/>
        <rFont val="方正仿宋简体"/>
        <charset val="134"/>
      </rPr>
      <t>总投资：</t>
    </r>
    <r>
      <rPr>
        <sz val="16"/>
        <color rgb="FF000000"/>
        <rFont val="Times New Roman"/>
        <charset val="134"/>
      </rPr>
      <t>8700</t>
    </r>
    <r>
      <rPr>
        <sz val="16"/>
        <color rgb="FF000000"/>
        <rFont val="方正仿宋简体"/>
        <charset val="134"/>
      </rPr>
      <t>万元，</t>
    </r>
    <r>
      <rPr>
        <b/>
        <sz val="16"/>
        <color rgb="FF000000"/>
        <rFont val="方正仿宋简体"/>
        <charset val="134"/>
      </rPr>
      <t>建设规模：</t>
    </r>
    <r>
      <rPr>
        <sz val="16"/>
        <color rgb="FF000000"/>
        <rFont val="Times New Roman"/>
        <charset val="134"/>
      </rPr>
      <t>12.5</t>
    </r>
    <r>
      <rPr>
        <sz val="16"/>
        <color rgb="FF000000"/>
        <rFont val="方正仿宋简体"/>
        <charset val="134"/>
      </rPr>
      <t>万平米、</t>
    </r>
    <r>
      <rPr>
        <sz val="16"/>
        <color rgb="FF000000"/>
        <rFont val="Times New Roman"/>
        <charset val="134"/>
      </rPr>
      <t>179</t>
    </r>
    <r>
      <rPr>
        <sz val="16"/>
        <color rgb="FF000000"/>
        <rFont val="方正仿宋简体"/>
        <charset val="134"/>
      </rPr>
      <t>公里</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①农村公路建设项目</t>
    </r>
    <r>
      <rPr>
        <sz val="16"/>
        <color rgb="FF000000"/>
        <rFont val="Times New Roman"/>
        <charset val="134"/>
      </rPr>
      <t>-</t>
    </r>
    <r>
      <rPr>
        <sz val="16"/>
        <color rgb="FF000000"/>
        <rFont val="方正仿宋简体"/>
        <charset val="134"/>
      </rPr>
      <t>巴楚县</t>
    </r>
    <r>
      <rPr>
        <sz val="16"/>
        <color rgb="FF000000"/>
        <rFont val="Times New Roman"/>
        <charset val="134"/>
      </rPr>
      <t>2021</t>
    </r>
    <r>
      <rPr>
        <sz val="16"/>
        <color rgb="FF000000"/>
        <rFont val="方正仿宋简体"/>
        <charset val="134"/>
      </rPr>
      <t>年农村公路维护项目：计划投资</t>
    </r>
    <r>
      <rPr>
        <sz val="16"/>
        <color rgb="FF000000"/>
        <rFont val="Times New Roman"/>
        <charset val="134"/>
      </rPr>
      <t>1000</t>
    </r>
    <r>
      <rPr>
        <sz val="16"/>
        <color rgb="FF000000"/>
        <rFont val="方正仿宋简体"/>
        <charset val="134"/>
      </rPr>
      <t>万元，维护全县各乡镇农村公路</t>
    </r>
    <r>
      <rPr>
        <sz val="16"/>
        <color rgb="FF000000"/>
        <rFont val="Times New Roman"/>
        <charset val="134"/>
      </rPr>
      <t>12.5</t>
    </r>
    <r>
      <rPr>
        <sz val="16"/>
        <color rgb="FF000000"/>
        <rFont val="方正仿宋简体"/>
        <charset val="134"/>
      </rPr>
      <t>万平方米，主要对使用年限较长路面破损的农村公路进行修护；②农村公路建设项目</t>
    </r>
    <r>
      <rPr>
        <sz val="16"/>
        <color rgb="FF000000"/>
        <rFont val="Times New Roman"/>
        <charset val="134"/>
      </rPr>
      <t>-</t>
    </r>
    <r>
      <rPr>
        <sz val="16"/>
        <color rgb="FF000000"/>
        <rFont val="方正仿宋简体"/>
        <charset val="134"/>
      </rPr>
      <t>巴楚县</t>
    </r>
    <r>
      <rPr>
        <sz val="16"/>
        <color rgb="FF000000"/>
        <rFont val="Times New Roman"/>
        <charset val="134"/>
      </rPr>
      <t>2021</t>
    </r>
    <r>
      <rPr>
        <sz val="16"/>
        <color rgb="FF000000"/>
        <rFont val="方正仿宋简体"/>
        <charset val="134"/>
      </rPr>
      <t>年基础设施巩固拓展道路建设项目：计划投资</t>
    </r>
    <r>
      <rPr>
        <sz val="16"/>
        <color rgb="FF000000"/>
        <rFont val="Times New Roman"/>
        <charset val="134"/>
      </rPr>
      <t>7700</t>
    </r>
    <r>
      <rPr>
        <sz val="16"/>
        <color rgb="FF000000"/>
        <rFont val="方正仿宋简体"/>
        <charset val="134"/>
      </rPr>
      <t>万元，为全县各乡镇新建四级公路沥青路面</t>
    </r>
    <r>
      <rPr>
        <sz val="16"/>
        <color rgb="FF000000"/>
        <rFont val="Times New Roman"/>
        <charset val="134"/>
      </rPr>
      <t>179</t>
    </r>
    <r>
      <rPr>
        <sz val="16"/>
        <color rgb="FF000000"/>
        <rFont val="方正仿宋简体"/>
        <charset val="134"/>
      </rPr>
      <t>公里，路基、路面、桥涵及安全附属设施。完善现有农村公路路网，进一步方便群众出行，项目建成后能带动我县</t>
    </r>
    <r>
      <rPr>
        <sz val="16"/>
        <color rgb="FF000000"/>
        <rFont val="Times New Roman"/>
        <charset val="134"/>
      </rPr>
      <t>513</t>
    </r>
    <r>
      <rPr>
        <sz val="16"/>
        <color rgb="FF000000"/>
        <rFont val="方正仿宋简体"/>
        <charset val="134"/>
      </rPr>
      <t>人就业，为我县乡村产业振兴奠定良好的交通基础。其中</t>
    </r>
    <r>
      <rPr>
        <sz val="16"/>
        <color rgb="FF000000"/>
        <rFont val="Times New Roman"/>
        <charset val="134"/>
      </rPr>
      <t>:</t>
    </r>
    <r>
      <rPr>
        <sz val="16"/>
        <color rgb="FF000000"/>
        <rFont val="方正仿宋简体"/>
        <charset val="134"/>
      </rPr>
      <t>阿瓦提镇</t>
    </r>
    <r>
      <rPr>
        <sz val="16"/>
        <color rgb="FF000000"/>
        <rFont val="Times New Roman"/>
        <charset val="134"/>
      </rPr>
      <t>(17</t>
    </r>
    <r>
      <rPr>
        <sz val="16"/>
        <color rgb="FF000000"/>
        <rFont val="方正仿宋简体"/>
        <charset val="134"/>
      </rPr>
      <t>公里）、英吾斯塘乡</t>
    </r>
    <r>
      <rPr>
        <sz val="16"/>
        <color rgb="FF000000"/>
        <rFont val="Times New Roman"/>
        <charset val="134"/>
      </rPr>
      <t>(14</t>
    </r>
    <r>
      <rPr>
        <sz val="16"/>
        <color rgb="FF000000"/>
        <rFont val="方正仿宋简体"/>
        <charset val="134"/>
      </rPr>
      <t>公里）、琼库尔恰克乡</t>
    </r>
    <r>
      <rPr>
        <sz val="16"/>
        <color rgb="FF000000"/>
        <rFont val="Times New Roman"/>
        <charset val="134"/>
      </rPr>
      <t>(22</t>
    </r>
    <r>
      <rPr>
        <sz val="16"/>
        <color rgb="FF000000"/>
        <rFont val="方正仿宋简体"/>
        <charset val="134"/>
      </rPr>
      <t>公里）、色力布亚镇</t>
    </r>
    <r>
      <rPr>
        <sz val="16"/>
        <color rgb="FF000000"/>
        <rFont val="Times New Roman"/>
        <charset val="134"/>
      </rPr>
      <t>(20</t>
    </r>
    <r>
      <rPr>
        <sz val="16"/>
        <color rgb="FF000000"/>
        <rFont val="方正仿宋简体"/>
        <charset val="134"/>
      </rPr>
      <t>公里）、阿拉格尔乡</t>
    </r>
    <r>
      <rPr>
        <sz val="16"/>
        <color rgb="FF000000"/>
        <rFont val="Times New Roman"/>
        <charset val="134"/>
      </rPr>
      <t>(20</t>
    </r>
    <r>
      <rPr>
        <sz val="16"/>
        <color rgb="FF000000"/>
        <rFont val="方正仿宋简体"/>
        <charset val="134"/>
      </rPr>
      <t>公里）、阿克萨克马热勒乡</t>
    </r>
    <r>
      <rPr>
        <sz val="16"/>
        <color rgb="FF000000"/>
        <rFont val="Times New Roman"/>
        <charset val="134"/>
      </rPr>
      <t>(25</t>
    </r>
    <r>
      <rPr>
        <sz val="16"/>
        <color rgb="FF000000"/>
        <rFont val="方正仿宋简体"/>
        <charset val="134"/>
      </rPr>
      <t>公里）、夏马勒乡</t>
    </r>
    <r>
      <rPr>
        <sz val="16"/>
        <color rgb="FF000000"/>
        <rFont val="Times New Roman"/>
        <charset val="134"/>
      </rPr>
      <t>(9</t>
    </r>
    <r>
      <rPr>
        <sz val="16"/>
        <color rgb="FF000000"/>
        <rFont val="方正仿宋简体"/>
        <charset val="134"/>
      </rPr>
      <t>公里）、阿纳库勒乡</t>
    </r>
    <r>
      <rPr>
        <sz val="16"/>
        <color rgb="FF000000"/>
        <rFont val="Times New Roman"/>
        <charset val="134"/>
      </rPr>
      <t>(13</t>
    </r>
    <r>
      <rPr>
        <sz val="16"/>
        <color rgb="FF000000"/>
        <rFont val="方正仿宋简体"/>
        <charset val="134"/>
      </rPr>
      <t>公里）、多来提巴格乡</t>
    </r>
    <r>
      <rPr>
        <sz val="16"/>
        <color rgb="FF000000"/>
        <rFont val="Times New Roman"/>
        <charset val="134"/>
      </rPr>
      <t>(15</t>
    </r>
    <r>
      <rPr>
        <sz val="16"/>
        <color rgb="FF000000"/>
        <rFont val="方正仿宋简体"/>
        <charset val="134"/>
      </rPr>
      <t>公里）、恰尔巴格乡</t>
    </r>
    <r>
      <rPr>
        <sz val="16"/>
        <color rgb="FF000000"/>
        <rFont val="Times New Roman"/>
        <charset val="134"/>
      </rPr>
      <t>(16</t>
    </r>
    <r>
      <rPr>
        <sz val="16"/>
        <color rgb="FF000000"/>
        <rFont val="方正仿宋简体"/>
        <charset val="134"/>
      </rPr>
      <t>公里）巴楚镇</t>
    </r>
    <r>
      <rPr>
        <sz val="16"/>
        <color rgb="FF000000"/>
        <rFont val="Times New Roman"/>
        <charset val="134"/>
      </rPr>
      <t>(6</t>
    </r>
    <r>
      <rPr>
        <sz val="16"/>
        <color rgb="FF000000"/>
        <rFont val="方正仿宋简体"/>
        <charset val="134"/>
      </rPr>
      <t>公里）、良种场</t>
    </r>
    <r>
      <rPr>
        <sz val="16"/>
        <color rgb="FF000000"/>
        <rFont val="Times New Roman"/>
        <charset val="134"/>
      </rPr>
      <t>(2</t>
    </r>
    <r>
      <rPr>
        <sz val="16"/>
        <color rgb="FF000000"/>
        <rFont val="方正仿宋简体"/>
        <charset val="134"/>
      </rPr>
      <t>公里）。</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8</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阿瓦提镇、英吾斯塘乡、琼库尔恰克乡、色力布亚镇、阿拉格尔、阿克萨克马热勒乡、夏马勒乡、阿纳库勒乡、多来提巴格乡、恰尔巴格乡、良种场</t>
    </r>
  </si>
  <si>
    <t>完善现有农村公路路网，进一步方便群众出行，提高群众生活质量。</t>
  </si>
  <si>
    <r>
      <rPr>
        <b/>
        <sz val="16"/>
        <color rgb="FF000000"/>
        <rFont val="方正仿宋简体"/>
        <charset val="134"/>
      </rPr>
      <t>总投资：</t>
    </r>
    <r>
      <rPr>
        <sz val="16"/>
        <color rgb="FF000000"/>
        <rFont val="Times New Roman"/>
        <charset val="134"/>
      </rPr>
      <t>612</t>
    </r>
    <r>
      <rPr>
        <sz val="16"/>
        <color rgb="FF000000"/>
        <rFont val="方正仿宋简体"/>
        <charset val="134"/>
      </rPr>
      <t>万元，</t>
    </r>
    <r>
      <rPr>
        <b/>
        <sz val="16"/>
        <color rgb="FF000000"/>
        <rFont val="方正仿宋简体"/>
        <charset val="134"/>
      </rPr>
      <t>总规模：</t>
    </r>
    <r>
      <rPr>
        <sz val="16"/>
        <color rgb="FF000000"/>
        <rFont val="Times New Roman"/>
        <charset val="134"/>
      </rPr>
      <t>7.8</t>
    </r>
    <r>
      <rPr>
        <sz val="16"/>
        <color rgb="FF000000"/>
        <rFont val="方正仿宋简体"/>
        <charset val="134"/>
      </rPr>
      <t>公里</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为巴楚县果蔬产业融合示范园、琼库恰克乡（肉羊）养殖场、阿萨克马热勒乡奶牛养殖场配套道路建设</t>
    </r>
    <r>
      <rPr>
        <sz val="16"/>
        <color rgb="FF000000"/>
        <rFont val="Times New Roman"/>
        <charset val="134"/>
      </rPr>
      <t>7.8</t>
    </r>
    <r>
      <rPr>
        <sz val="16"/>
        <color rgb="FF000000"/>
        <rFont val="方正仿宋简体"/>
        <charset val="134"/>
      </rPr>
      <t>公里。</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8</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巴楚县城南市场现代农牧扶贫产业园区、琼库尔恰克乡阿克托格拉克（</t>
    </r>
    <r>
      <rPr>
        <sz val="16"/>
        <color rgb="FF000000"/>
        <rFont val="Times New Roman"/>
        <charset val="134"/>
      </rPr>
      <t>16</t>
    </r>
    <r>
      <rPr>
        <sz val="16"/>
        <color rgb="FF000000"/>
        <rFont val="方正仿宋简体"/>
        <charset val="134"/>
      </rPr>
      <t>）村、阿萨克马热勒乡阿克萨克玛热勒（</t>
    </r>
    <r>
      <rPr>
        <sz val="16"/>
        <color rgb="FF000000"/>
        <rFont val="Times New Roman"/>
        <charset val="134"/>
      </rPr>
      <t>13</t>
    </r>
    <r>
      <rPr>
        <sz val="16"/>
        <color rgb="FF000000"/>
        <rFont val="方正仿宋简体"/>
        <charset val="134"/>
      </rPr>
      <t>）村</t>
    </r>
  </si>
  <si>
    <t>通过完善产业基础设施配套，改善养殖场等出行条件，更好促进产业发展。</t>
  </si>
  <si>
    <r>
      <rPr>
        <sz val="16"/>
        <color rgb="FF000000"/>
        <rFont val="方正仿宋简体"/>
        <charset val="134"/>
      </rPr>
      <t>国有林管理局</t>
    </r>
    <r>
      <rPr>
        <sz val="16"/>
        <color rgb="FF000000"/>
        <rFont val="Times New Roman"/>
        <charset val="134"/>
      </rPr>
      <t>2021</t>
    </r>
    <r>
      <rPr>
        <sz val="16"/>
        <color rgb="FF000000"/>
        <rFont val="方正仿宋简体"/>
        <charset val="134"/>
      </rPr>
      <t>年管护站电力引入</t>
    </r>
  </si>
  <si>
    <t>改善护林站用电现状，增强管护能力，改善管护员的生活、工作条件。</t>
  </si>
  <si>
    <r>
      <rPr>
        <sz val="12"/>
        <color rgb="FF000000"/>
        <rFont val="方正仿宋简体"/>
        <charset val="134"/>
      </rPr>
      <t>阿不来孜</t>
    </r>
    <r>
      <rPr>
        <sz val="12"/>
        <color rgb="FF000000"/>
        <rFont val="Times New Roman"/>
        <charset val="134"/>
      </rPr>
      <t>·</t>
    </r>
    <r>
      <rPr>
        <sz val="12"/>
        <color rgb="FF000000"/>
        <rFont val="方正仿宋简体"/>
        <charset val="134"/>
      </rPr>
      <t>卡斯木、张继翔</t>
    </r>
  </si>
  <si>
    <r>
      <rPr>
        <b/>
        <sz val="16"/>
        <color rgb="FF000000"/>
        <rFont val="方正仿宋简体"/>
        <charset val="134"/>
      </rPr>
      <t>总投资：</t>
    </r>
    <r>
      <rPr>
        <sz val="16"/>
        <color rgb="FF000000"/>
        <rFont val="Times New Roman"/>
        <charset val="134"/>
      </rPr>
      <t>1247.4</t>
    </r>
    <r>
      <rPr>
        <sz val="16"/>
        <color rgb="FF000000"/>
        <rFont val="方正仿宋简体"/>
        <charset val="134"/>
      </rPr>
      <t>万元；</t>
    </r>
    <r>
      <rPr>
        <b/>
        <sz val="16"/>
        <color rgb="FF000000"/>
        <rFont val="方正仿宋简体"/>
        <charset val="134"/>
      </rPr>
      <t>规模</t>
    </r>
    <r>
      <rPr>
        <sz val="16"/>
        <color rgb="FF000000"/>
        <rFont val="方正仿宋简体"/>
        <charset val="134"/>
      </rPr>
      <t>：</t>
    </r>
    <r>
      <rPr>
        <sz val="16"/>
        <color rgb="FF000000"/>
        <rFont val="Times New Roman"/>
        <charset val="134"/>
      </rPr>
      <t>13200</t>
    </r>
    <r>
      <rPr>
        <sz val="16"/>
        <color rgb="FF000000"/>
        <rFont val="方正仿宋简体"/>
        <charset val="134"/>
      </rPr>
      <t>户。</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对全县</t>
    </r>
    <r>
      <rPr>
        <sz val="16"/>
        <color rgb="FF000000"/>
        <rFont val="Times New Roman"/>
        <charset val="134"/>
      </rPr>
      <t>13200</t>
    </r>
    <r>
      <rPr>
        <sz val="16"/>
        <color rgb="FF000000"/>
        <rFont val="方正仿宋简体"/>
        <charset val="134"/>
      </rPr>
      <t>户贫困户每户培训一个国语明白人，在各乡镇集中培训</t>
    </r>
    <r>
      <rPr>
        <sz val="16"/>
        <color rgb="FF000000"/>
        <rFont val="Times New Roman"/>
        <charset val="134"/>
      </rPr>
      <t>30</t>
    </r>
    <r>
      <rPr>
        <sz val="16"/>
        <color rgb="FF000000"/>
        <rFont val="方正仿宋简体"/>
        <charset val="134"/>
      </rPr>
      <t>天，每人补助</t>
    </r>
    <r>
      <rPr>
        <sz val="16"/>
        <color rgb="FF000000"/>
        <rFont val="Times New Roman"/>
        <charset val="134"/>
      </rPr>
      <t>945</t>
    </r>
    <r>
      <rPr>
        <sz val="16"/>
        <color rgb="FF000000"/>
        <rFont val="方正仿宋简体"/>
        <charset val="134"/>
      </rPr>
      <t>元，投入资金</t>
    </r>
    <r>
      <rPr>
        <sz val="16"/>
        <color rgb="FF000000"/>
        <rFont val="Times New Roman"/>
        <charset val="134"/>
      </rPr>
      <t>1247.4</t>
    </r>
    <r>
      <rPr>
        <sz val="16"/>
        <color rgb="FF000000"/>
        <rFont val="方正仿宋简体"/>
        <charset val="134"/>
      </rPr>
      <t>万元</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1</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</si>
  <si>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提升农户国语水平，拓宽就业渠道，促进农户增收。</t>
  </si>
  <si>
    <t>通过技术指导，提高农户科学种植水平，大力发展蔬菜种植。</t>
  </si>
  <si>
    <r>
      <rPr>
        <b/>
        <sz val="16"/>
        <color rgb="FF000000"/>
        <rFont val="方正仿宋简体"/>
        <charset val="134"/>
      </rPr>
      <t>总投资：</t>
    </r>
    <r>
      <rPr>
        <sz val="16"/>
        <color rgb="FF000000"/>
        <rFont val="Times New Roman"/>
        <charset val="134"/>
      </rPr>
      <t>545.35</t>
    </r>
    <r>
      <rPr>
        <sz val="16"/>
        <color rgb="FF000000"/>
        <rFont val="方正仿宋简体"/>
        <charset val="134"/>
      </rPr>
      <t>万元。</t>
    </r>
    <r>
      <rPr>
        <b/>
        <sz val="16"/>
        <color rgb="FF000000"/>
        <rFont val="方正仿宋简体"/>
        <charset val="134"/>
      </rPr>
      <t>规模：</t>
    </r>
    <r>
      <rPr>
        <sz val="16"/>
        <color rgb="FF000000"/>
        <rFont val="Times New Roman"/>
        <charset val="134"/>
      </rPr>
      <t>3757</t>
    </r>
    <r>
      <rPr>
        <sz val="16"/>
        <color rgb="FF000000"/>
        <rFont val="方正仿宋简体"/>
        <charset val="134"/>
      </rPr>
      <t>户</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t>
    </r>
    <r>
      <rPr>
        <sz val="16"/>
        <color rgb="FF000000"/>
        <rFont val="Times New Roman"/>
        <charset val="134"/>
      </rPr>
      <t>3393</t>
    </r>
    <r>
      <rPr>
        <sz val="16"/>
        <color rgb="FF000000"/>
        <rFont val="方正仿宋简体"/>
        <charset val="134"/>
      </rPr>
      <t>户贫困户进行厨房改造补助，每户补助</t>
    </r>
    <r>
      <rPr>
        <sz val="16"/>
        <color rgb="FF000000"/>
        <rFont val="Times New Roman"/>
        <charset val="134"/>
      </rPr>
      <t>1500</t>
    </r>
    <r>
      <rPr>
        <sz val="16"/>
        <color rgb="FF000000"/>
        <rFont val="方正仿宋简体"/>
        <charset val="134"/>
      </rPr>
      <t>元，主要是厨房改造提升，按照有灶台、案台、柜体、餐桌、供电；为</t>
    </r>
    <r>
      <rPr>
        <sz val="16"/>
        <color rgb="FF000000"/>
        <rFont val="Times New Roman"/>
        <charset val="134"/>
      </rPr>
      <t>364</t>
    </r>
    <r>
      <rPr>
        <sz val="16"/>
        <color rgb="FF000000"/>
        <rFont val="方正仿宋简体"/>
        <charset val="134"/>
      </rPr>
      <t>户贫困户改善庭院卫生，提高生活质量，给予厕所改造补助，每户补助</t>
    </r>
    <r>
      <rPr>
        <sz val="16"/>
        <color rgb="FF000000"/>
        <rFont val="Times New Roman"/>
        <charset val="134"/>
      </rPr>
      <t>1000</t>
    </r>
    <r>
      <rPr>
        <sz val="16"/>
        <color rgb="FF000000"/>
        <rFont val="方正仿宋简体"/>
        <charset val="134"/>
      </rPr>
      <t>元。</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10</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阿克萨克马热勒乡</t>
    </r>
    <r>
      <rPr>
        <sz val="16"/>
        <color rgb="FF000000"/>
        <rFont val="Times New Roman"/>
        <charset val="134"/>
      </rPr>
      <t>1</t>
    </r>
    <r>
      <rPr>
        <sz val="16"/>
        <color rgb="FF000000"/>
        <rFont val="方正仿宋简体"/>
        <charset val="134"/>
      </rPr>
      <t>村</t>
    </r>
    <r>
      <rPr>
        <sz val="16"/>
        <color rgb="FF000000"/>
        <rFont val="Times New Roman"/>
        <charset val="134"/>
      </rPr>
      <t>7</t>
    </r>
    <r>
      <rPr>
        <sz val="16"/>
        <color rgb="FF000000"/>
        <rFont val="方正仿宋简体"/>
        <charset val="134"/>
      </rPr>
      <t>户、</t>
    </r>
    <r>
      <rPr>
        <sz val="16"/>
        <color rgb="FF000000"/>
        <rFont val="Times New Roman"/>
        <charset val="134"/>
      </rPr>
      <t>7</t>
    </r>
    <r>
      <rPr>
        <sz val="16"/>
        <color rgb="FF000000"/>
        <rFont val="方正仿宋简体"/>
        <charset val="134"/>
      </rPr>
      <t>村</t>
    </r>
    <r>
      <rPr>
        <sz val="16"/>
        <color rgb="FF000000"/>
        <rFont val="Times New Roman"/>
        <charset val="134"/>
      </rPr>
      <t>6</t>
    </r>
    <r>
      <rPr>
        <sz val="16"/>
        <color rgb="FF000000"/>
        <rFont val="方正仿宋简体"/>
        <charset val="134"/>
      </rPr>
      <t>户、</t>
    </r>
    <r>
      <rPr>
        <sz val="16"/>
        <color rgb="FF000000"/>
        <rFont val="Times New Roman"/>
        <charset val="134"/>
      </rPr>
      <t>20</t>
    </r>
    <r>
      <rPr>
        <sz val="16"/>
        <color rgb="FF000000"/>
        <rFont val="方正仿宋简体"/>
        <charset val="134"/>
      </rPr>
      <t>村</t>
    </r>
    <r>
      <rPr>
        <sz val="16"/>
        <color rgb="FF000000"/>
        <rFont val="Times New Roman"/>
        <charset val="134"/>
      </rPr>
      <t>65</t>
    </r>
    <r>
      <rPr>
        <sz val="16"/>
        <color rgb="FF000000"/>
        <rFont val="方正仿宋简体"/>
        <charset val="134"/>
      </rPr>
      <t>户；巴楚镇幸福园社区</t>
    </r>
    <r>
      <rPr>
        <sz val="16"/>
        <color rgb="FF000000"/>
        <rFont val="Times New Roman"/>
        <charset val="134"/>
      </rPr>
      <t>120</t>
    </r>
    <r>
      <rPr>
        <sz val="16"/>
        <color rgb="FF000000"/>
        <rFont val="方正仿宋简体"/>
        <charset val="134"/>
      </rPr>
      <t>户；多来提巴格乡（</t>
    </r>
    <r>
      <rPr>
        <sz val="16"/>
        <color rgb="FF000000"/>
        <rFont val="Times New Roman"/>
        <charset val="134"/>
      </rPr>
      <t>752</t>
    </r>
    <r>
      <rPr>
        <sz val="16"/>
        <color rgb="FF000000"/>
        <rFont val="方正仿宋简体"/>
        <charset val="134"/>
      </rPr>
      <t>户）</t>
    </r>
    <r>
      <rPr>
        <sz val="16"/>
        <color rgb="FF000000"/>
        <rFont val="Times New Roman"/>
        <charset val="134"/>
      </rPr>
      <t>4</t>
    </r>
    <r>
      <rPr>
        <sz val="16"/>
        <color rgb="FF000000"/>
        <rFont val="方正仿宋简体"/>
        <charset val="134"/>
      </rPr>
      <t>村</t>
    </r>
    <r>
      <rPr>
        <sz val="16"/>
        <color rgb="FF000000"/>
        <rFont val="Times New Roman"/>
        <charset val="134"/>
      </rPr>
      <t>266</t>
    </r>
    <r>
      <rPr>
        <sz val="16"/>
        <color rgb="FF000000"/>
        <rFont val="方正仿宋简体"/>
        <charset val="134"/>
      </rPr>
      <t>户、</t>
    </r>
    <r>
      <rPr>
        <sz val="16"/>
        <color rgb="FF000000"/>
        <rFont val="Times New Roman"/>
        <charset val="134"/>
      </rPr>
      <t>6</t>
    </r>
    <r>
      <rPr>
        <sz val="16"/>
        <color rgb="FF000000"/>
        <rFont val="方正仿宋简体"/>
        <charset val="134"/>
      </rPr>
      <t>村</t>
    </r>
    <r>
      <rPr>
        <sz val="16"/>
        <color rgb="FF000000"/>
        <rFont val="Times New Roman"/>
        <charset val="134"/>
      </rPr>
      <t>84</t>
    </r>
    <r>
      <rPr>
        <sz val="16"/>
        <color rgb="FF000000"/>
        <rFont val="方正仿宋简体"/>
        <charset val="134"/>
      </rPr>
      <t>户、</t>
    </r>
    <r>
      <rPr>
        <sz val="16"/>
        <color rgb="FF000000"/>
        <rFont val="Times New Roman"/>
        <charset val="134"/>
      </rPr>
      <t>7</t>
    </r>
    <r>
      <rPr>
        <sz val="16"/>
        <color rgb="FF000000"/>
        <rFont val="方正仿宋简体"/>
        <charset val="134"/>
      </rPr>
      <t>村</t>
    </r>
    <r>
      <rPr>
        <sz val="16"/>
        <color rgb="FF000000"/>
        <rFont val="Times New Roman"/>
        <charset val="134"/>
      </rPr>
      <t>160</t>
    </r>
    <r>
      <rPr>
        <sz val="16"/>
        <color rgb="FF000000"/>
        <rFont val="方正仿宋简体"/>
        <charset val="134"/>
      </rPr>
      <t>户、</t>
    </r>
    <r>
      <rPr>
        <sz val="16"/>
        <color rgb="FF000000"/>
        <rFont val="Times New Roman"/>
        <charset val="134"/>
      </rPr>
      <t>15</t>
    </r>
    <r>
      <rPr>
        <sz val="16"/>
        <color rgb="FF000000"/>
        <rFont val="方正仿宋简体"/>
        <charset val="134"/>
      </rPr>
      <t>村</t>
    </r>
    <r>
      <rPr>
        <sz val="16"/>
        <color rgb="FF000000"/>
        <rFont val="Times New Roman"/>
        <charset val="134"/>
      </rPr>
      <t>240</t>
    </r>
    <r>
      <rPr>
        <sz val="16"/>
        <color rgb="FF000000"/>
        <rFont val="方正仿宋简体"/>
        <charset val="134"/>
      </rPr>
      <t>户、</t>
    </r>
    <r>
      <rPr>
        <sz val="16"/>
        <color rgb="FF000000"/>
        <rFont val="Times New Roman"/>
        <charset val="134"/>
      </rPr>
      <t>16</t>
    </r>
    <r>
      <rPr>
        <sz val="16"/>
        <color rgb="FF000000"/>
        <rFont val="方正仿宋简体"/>
        <charset val="134"/>
      </rPr>
      <t>村</t>
    </r>
    <r>
      <rPr>
        <sz val="16"/>
        <color rgb="FF000000"/>
        <rFont val="Times New Roman"/>
        <charset val="134"/>
      </rPr>
      <t>2</t>
    </r>
    <r>
      <rPr>
        <sz val="16"/>
        <color rgb="FF000000"/>
        <rFont val="方正仿宋简体"/>
        <charset val="134"/>
      </rPr>
      <t>户；阿瓦提镇（</t>
    </r>
    <r>
      <rPr>
        <sz val="16"/>
        <color rgb="FF000000"/>
        <rFont val="Times New Roman"/>
        <charset val="134"/>
      </rPr>
      <t>159</t>
    </r>
    <r>
      <rPr>
        <sz val="16"/>
        <color rgb="FF000000"/>
        <rFont val="方正仿宋简体"/>
        <charset val="134"/>
      </rPr>
      <t>户）</t>
    </r>
    <r>
      <rPr>
        <sz val="16"/>
        <color rgb="FF000000"/>
        <rFont val="Times New Roman"/>
        <charset val="134"/>
      </rPr>
      <t>16</t>
    </r>
    <r>
      <rPr>
        <sz val="16"/>
        <color rgb="FF000000"/>
        <rFont val="方正仿宋简体"/>
        <charset val="134"/>
      </rPr>
      <t>村</t>
    </r>
    <r>
      <rPr>
        <sz val="16"/>
        <color rgb="FF000000"/>
        <rFont val="Times New Roman"/>
        <charset val="134"/>
      </rPr>
      <t>100</t>
    </r>
    <r>
      <rPr>
        <sz val="16"/>
        <color rgb="FF000000"/>
        <rFont val="方正仿宋简体"/>
        <charset val="134"/>
      </rPr>
      <t>户、</t>
    </r>
    <r>
      <rPr>
        <sz val="16"/>
        <color rgb="FF000000"/>
        <rFont val="Times New Roman"/>
        <charset val="134"/>
      </rPr>
      <t>17</t>
    </r>
    <r>
      <rPr>
        <sz val="16"/>
        <color rgb="FF000000"/>
        <rFont val="方正仿宋简体"/>
        <charset val="134"/>
      </rPr>
      <t>村</t>
    </r>
    <r>
      <rPr>
        <sz val="16"/>
        <color rgb="FF000000"/>
        <rFont val="Times New Roman"/>
        <charset val="134"/>
      </rPr>
      <t>56</t>
    </r>
    <r>
      <rPr>
        <sz val="16"/>
        <color rgb="FF000000"/>
        <rFont val="方正仿宋简体"/>
        <charset val="134"/>
      </rPr>
      <t>户、</t>
    </r>
    <r>
      <rPr>
        <sz val="16"/>
        <color rgb="FF000000"/>
        <rFont val="Times New Roman"/>
        <charset val="134"/>
      </rPr>
      <t>20</t>
    </r>
    <r>
      <rPr>
        <sz val="16"/>
        <color rgb="FF000000"/>
        <rFont val="方正仿宋简体"/>
        <charset val="134"/>
      </rPr>
      <t>村</t>
    </r>
    <r>
      <rPr>
        <sz val="16"/>
        <color rgb="FF000000"/>
        <rFont val="Times New Roman"/>
        <charset val="134"/>
      </rPr>
      <t>3</t>
    </r>
    <r>
      <rPr>
        <sz val="16"/>
        <color rgb="FF000000"/>
        <rFont val="方正仿宋简体"/>
        <charset val="134"/>
      </rPr>
      <t>户；色力布亚镇（</t>
    </r>
    <r>
      <rPr>
        <sz val="16"/>
        <color rgb="FF000000"/>
        <rFont val="Times New Roman"/>
        <charset val="134"/>
      </rPr>
      <t>34</t>
    </r>
    <r>
      <rPr>
        <sz val="16"/>
        <color rgb="FF000000"/>
        <rFont val="方正仿宋简体"/>
        <charset val="134"/>
      </rPr>
      <t>户）</t>
    </r>
    <r>
      <rPr>
        <sz val="16"/>
        <color rgb="FF000000"/>
        <rFont val="Times New Roman"/>
        <charset val="134"/>
      </rPr>
      <t>7</t>
    </r>
    <r>
      <rPr>
        <sz val="16"/>
        <color rgb="FF000000"/>
        <rFont val="方正仿宋简体"/>
        <charset val="134"/>
      </rPr>
      <t>村</t>
    </r>
    <r>
      <rPr>
        <sz val="16"/>
        <color rgb="FF000000"/>
        <rFont val="Times New Roman"/>
        <charset val="134"/>
      </rPr>
      <t>14</t>
    </r>
    <r>
      <rPr>
        <sz val="16"/>
        <color rgb="FF000000"/>
        <rFont val="方正仿宋简体"/>
        <charset val="134"/>
      </rPr>
      <t>户、</t>
    </r>
    <r>
      <rPr>
        <sz val="16"/>
        <color rgb="FF000000"/>
        <rFont val="Times New Roman"/>
        <charset val="134"/>
      </rPr>
      <t>6</t>
    </r>
    <r>
      <rPr>
        <sz val="16"/>
        <color rgb="FF000000"/>
        <rFont val="方正仿宋简体"/>
        <charset val="134"/>
      </rPr>
      <t>社区</t>
    </r>
    <r>
      <rPr>
        <sz val="16"/>
        <color rgb="FF000000"/>
        <rFont val="Times New Roman"/>
        <charset val="134"/>
      </rPr>
      <t>18</t>
    </r>
    <r>
      <rPr>
        <sz val="16"/>
        <color rgb="FF000000"/>
        <rFont val="方正仿宋简体"/>
        <charset val="134"/>
      </rPr>
      <t>户、</t>
    </r>
    <r>
      <rPr>
        <sz val="16"/>
        <color rgb="FF000000"/>
        <rFont val="Times New Roman"/>
        <charset val="134"/>
      </rPr>
      <t>8</t>
    </r>
    <r>
      <rPr>
        <sz val="16"/>
        <color rgb="FF000000"/>
        <rFont val="方正仿宋简体"/>
        <charset val="134"/>
      </rPr>
      <t>社区</t>
    </r>
    <r>
      <rPr>
        <sz val="16"/>
        <color rgb="FF000000"/>
        <rFont val="Times New Roman"/>
        <charset val="134"/>
      </rPr>
      <t>2</t>
    </r>
    <r>
      <rPr>
        <sz val="16"/>
        <color rgb="FF000000"/>
        <rFont val="方正仿宋简体"/>
        <charset val="134"/>
      </rPr>
      <t>户。琼库尔恰克乡（</t>
    </r>
    <r>
      <rPr>
        <sz val="16"/>
        <color rgb="FF000000"/>
        <rFont val="Times New Roman"/>
        <charset val="134"/>
      </rPr>
      <t>1548</t>
    </r>
    <r>
      <rPr>
        <sz val="16"/>
        <color rgb="FF000000"/>
        <rFont val="方正仿宋简体"/>
        <charset val="134"/>
      </rPr>
      <t>户）</t>
    </r>
    <r>
      <rPr>
        <sz val="16"/>
        <color rgb="FF000000"/>
        <rFont val="Times New Roman"/>
        <charset val="134"/>
      </rPr>
      <t>1</t>
    </r>
    <r>
      <rPr>
        <sz val="16"/>
        <color rgb="FF000000"/>
        <rFont val="方正仿宋简体"/>
        <charset val="134"/>
      </rPr>
      <t>村</t>
    </r>
    <r>
      <rPr>
        <sz val="16"/>
        <color rgb="FF000000"/>
        <rFont val="Times New Roman"/>
        <charset val="134"/>
      </rPr>
      <t>1</t>
    </r>
    <r>
      <rPr>
        <sz val="16"/>
        <color rgb="FF000000"/>
        <rFont val="方正仿宋简体"/>
        <charset val="134"/>
      </rPr>
      <t>户、</t>
    </r>
    <r>
      <rPr>
        <sz val="16"/>
        <color rgb="FF000000"/>
        <rFont val="Times New Roman"/>
        <charset val="134"/>
      </rPr>
      <t>2</t>
    </r>
    <r>
      <rPr>
        <sz val="16"/>
        <color rgb="FF000000"/>
        <rFont val="方正仿宋简体"/>
        <charset val="134"/>
      </rPr>
      <t>村</t>
    </r>
    <r>
      <rPr>
        <sz val="16"/>
        <color rgb="FF000000"/>
        <rFont val="Times New Roman"/>
        <charset val="134"/>
      </rPr>
      <t>38</t>
    </r>
    <r>
      <rPr>
        <sz val="16"/>
        <color rgb="FF000000"/>
        <rFont val="方正仿宋简体"/>
        <charset val="134"/>
      </rPr>
      <t>户、</t>
    </r>
    <r>
      <rPr>
        <sz val="16"/>
        <color rgb="FF000000"/>
        <rFont val="Times New Roman"/>
        <charset val="134"/>
      </rPr>
      <t>3</t>
    </r>
    <r>
      <rPr>
        <sz val="16"/>
        <color rgb="FF000000"/>
        <rFont val="方正仿宋简体"/>
        <charset val="134"/>
      </rPr>
      <t>村</t>
    </r>
    <r>
      <rPr>
        <sz val="16"/>
        <color rgb="FF000000"/>
        <rFont val="Times New Roman"/>
        <charset val="134"/>
      </rPr>
      <t>133</t>
    </r>
    <r>
      <rPr>
        <sz val="16"/>
        <color rgb="FF000000"/>
        <rFont val="方正仿宋简体"/>
        <charset val="134"/>
      </rPr>
      <t>户、</t>
    </r>
    <r>
      <rPr>
        <sz val="16"/>
        <color rgb="FF000000"/>
        <rFont val="Times New Roman"/>
        <charset val="134"/>
      </rPr>
      <t>4</t>
    </r>
    <r>
      <rPr>
        <sz val="16"/>
        <color rgb="FF000000"/>
        <rFont val="方正仿宋简体"/>
        <charset val="134"/>
      </rPr>
      <t>村</t>
    </r>
    <r>
      <rPr>
        <sz val="16"/>
        <color rgb="FF000000"/>
        <rFont val="Times New Roman"/>
        <charset val="134"/>
      </rPr>
      <t>36</t>
    </r>
    <r>
      <rPr>
        <sz val="16"/>
        <color rgb="FF000000"/>
        <rFont val="方正仿宋简体"/>
        <charset val="134"/>
      </rPr>
      <t>户、</t>
    </r>
    <r>
      <rPr>
        <sz val="16"/>
        <color rgb="FF000000"/>
        <rFont val="Times New Roman"/>
        <charset val="134"/>
      </rPr>
      <t>5</t>
    </r>
    <r>
      <rPr>
        <sz val="16"/>
        <color rgb="FF000000"/>
        <rFont val="方正仿宋简体"/>
        <charset val="134"/>
      </rPr>
      <t>村</t>
    </r>
    <r>
      <rPr>
        <sz val="16"/>
        <color rgb="FF000000"/>
        <rFont val="Times New Roman"/>
        <charset val="134"/>
      </rPr>
      <t>2</t>
    </r>
    <r>
      <rPr>
        <sz val="16"/>
        <color rgb="FF000000"/>
        <rFont val="方正仿宋简体"/>
        <charset val="134"/>
      </rPr>
      <t>户、</t>
    </r>
    <r>
      <rPr>
        <sz val="16"/>
        <color rgb="FF000000"/>
        <rFont val="Times New Roman"/>
        <charset val="134"/>
      </rPr>
      <t>6</t>
    </r>
    <r>
      <rPr>
        <sz val="16"/>
        <color rgb="FF000000"/>
        <rFont val="方正仿宋简体"/>
        <charset val="134"/>
      </rPr>
      <t>村</t>
    </r>
    <r>
      <rPr>
        <sz val="16"/>
        <color rgb="FF000000"/>
        <rFont val="Times New Roman"/>
        <charset val="134"/>
      </rPr>
      <t>7</t>
    </r>
    <r>
      <rPr>
        <sz val="16"/>
        <color rgb="FF000000"/>
        <rFont val="方正仿宋简体"/>
        <charset val="134"/>
      </rPr>
      <t>户、</t>
    </r>
    <r>
      <rPr>
        <sz val="16"/>
        <color rgb="FF000000"/>
        <rFont val="Times New Roman"/>
        <charset val="134"/>
      </rPr>
      <t>8</t>
    </r>
    <r>
      <rPr>
        <sz val="16"/>
        <color rgb="FF000000"/>
        <rFont val="方正仿宋简体"/>
        <charset val="134"/>
      </rPr>
      <t>村</t>
    </r>
    <r>
      <rPr>
        <sz val="16"/>
        <color rgb="FF000000"/>
        <rFont val="Times New Roman"/>
        <charset val="134"/>
      </rPr>
      <t>112</t>
    </r>
    <r>
      <rPr>
        <sz val="16"/>
        <color rgb="FF000000"/>
        <rFont val="方正仿宋简体"/>
        <charset val="134"/>
      </rPr>
      <t>户、</t>
    </r>
    <r>
      <rPr>
        <sz val="16"/>
        <color rgb="FF000000"/>
        <rFont val="Times New Roman"/>
        <charset val="134"/>
      </rPr>
      <t>9</t>
    </r>
    <r>
      <rPr>
        <sz val="16"/>
        <color rgb="FF000000"/>
        <rFont val="方正仿宋简体"/>
        <charset val="134"/>
      </rPr>
      <t>村</t>
    </r>
    <r>
      <rPr>
        <sz val="16"/>
        <color rgb="FF000000"/>
        <rFont val="Times New Roman"/>
        <charset val="134"/>
      </rPr>
      <t>40</t>
    </r>
    <r>
      <rPr>
        <sz val="16"/>
        <color rgb="FF000000"/>
        <rFont val="方正仿宋简体"/>
        <charset val="134"/>
      </rPr>
      <t>户、</t>
    </r>
    <r>
      <rPr>
        <sz val="16"/>
        <color rgb="FF000000"/>
        <rFont val="Times New Roman"/>
        <charset val="134"/>
      </rPr>
      <t>13</t>
    </r>
    <r>
      <rPr>
        <sz val="16"/>
        <color rgb="FF000000"/>
        <rFont val="方正仿宋简体"/>
        <charset val="134"/>
      </rPr>
      <t>村</t>
    </r>
    <r>
      <rPr>
        <sz val="16"/>
        <color rgb="FF000000"/>
        <rFont val="Times New Roman"/>
        <charset val="134"/>
      </rPr>
      <t>113</t>
    </r>
    <r>
      <rPr>
        <sz val="16"/>
        <color rgb="FF000000"/>
        <rFont val="方正仿宋简体"/>
        <charset val="134"/>
      </rPr>
      <t>户、</t>
    </r>
    <r>
      <rPr>
        <sz val="16"/>
        <color rgb="FF000000"/>
        <rFont val="Times New Roman"/>
        <charset val="134"/>
      </rPr>
      <t>14</t>
    </r>
    <r>
      <rPr>
        <sz val="16"/>
        <color rgb="FF000000"/>
        <rFont val="方正仿宋简体"/>
        <charset val="134"/>
      </rPr>
      <t>村</t>
    </r>
    <r>
      <rPr>
        <sz val="16"/>
        <color rgb="FF000000"/>
        <rFont val="Times New Roman"/>
        <charset val="134"/>
      </rPr>
      <t>166</t>
    </r>
    <r>
      <rPr>
        <sz val="16"/>
        <color rgb="FF000000"/>
        <rFont val="方正仿宋简体"/>
        <charset val="134"/>
      </rPr>
      <t>户、</t>
    </r>
    <r>
      <rPr>
        <sz val="16"/>
        <color rgb="FF000000"/>
        <rFont val="Times New Roman"/>
        <charset val="134"/>
      </rPr>
      <t>16</t>
    </r>
    <r>
      <rPr>
        <sz val="16"/>
        <color rgb="FF000000"/>
        <rFont val="方正仿宋简体"/>
        <charset val="134"/>
      </rPr>
      <t>村</t>
    </r>
    <r>
      <rPr>
        <sz val="16"/>
        <color rgb="FF000000"/>
        <rFont val="Times New Roman"/>
        <charset val="134"/>
      </rPr>
      <t>279</t>
    </r>
    <r>
      <rPr>
        <sz val="16"/>
        <color rgb="FF000000"/>
        <rFont val="方正仿宋简体"/>
        <charset val="134"/>
      </rPr>
      <t>户、</t>
    </r>
    <r>
      <rPr>
        <sz val="16"/>
        <color rgb="FF000000"/>
        <rFont val="Times New Roman"/>
        <charset val="134"/>
      </rPr>
      <t>18</t>
    </r>
    <r>
      <rPr>
        <sz val="16"/>
        <color rgb="FF000000"/>
        <rFont val="方正仿宋简体"/>
        <charset val="134"/>
      </rPr>
      <t>村</t>
    </r>
    <r>
      <rPr>
        <sz val="16"/>
        <color rgb="FF000000"/>
        <rFont val="Times New Roman"/>
        <charset val="134"/>
      </rPr>
      <t>94</t>
    </r>
    <r>
      <rPr>
        <sz val="16"/>
        <color rgb="FF000000"/>
        <rFont val="方正仿宋简体"/>
        <charset val="134"/>
      </rPr>
      <t>户、</t>
    </r>
    <r>
      <rPr>
        <sz val="16"/>
        <color rgb="FF000000"/>
        <rFont val="Times New Roman"/>
        <charset val="134"/>
      </rPr>
      <t>19</t>
    </r>
    <r>
      <rPr>
        <sz val="16"/>
        <color rgb="FF000000"/>
        <rFont val="方正仿宋简体"/>
        <charset val="134"/>
      </rPr>
      <t>村</t>
    </r>
    <r>
      <rPr>
        <sz val="16"/>
        <color rgb="FF000000"/>
        <rFont val="Times New Roman"/>
        <charset val="134"/>
      </rPr>
      <t>123</t>
    </r>
    <r>
      <rPr>
        <sz val="16"/>
        <color rgb="FF000000"/>
        <rFont val="方正仿宋简体"/>
        <charset val="134"/>
      </rPr>
      <t>户、</t>
    </r>
    <r>
      <rPr>
        <sz val="16"/>
        <color rgb="FF000000"/>
        <rFont val="Times New Roman"/>
        <charset val="134"/>
      </rPr>
      <t>22</t>
    </r>
    <r>
      <rPr>
        <sz val="16"/>
        <color rgb="FF000000"/>
        <rFont val="方正仿宋简体"/>
        <charset val="134"/>
      </rPr>
      <t>村</t>
    </r>
    <r>
      <rPr>
        <sz val="16"/>
        <color rgb="FF000000"/>
        <rFont val="Times New Roman"/>
        <charset val="134"/>
      </rPr>
      <t>1</t>
    </r>
    <r>
      <rPr>
        <sz val="16"/>
        <color rgb="FF000000"/>
        <rFont val="方正仿宋简体"/>
        <charset val="134"/>
      </rPr>
      <t>户、</t>
    </r>
    <r>
      <rPr>
        <sz val="16"/>
        <color rgb="FF000000"/>
        <rFont val="Times New Roman"/>
        <charset val="134"/>
      </rPr>
      <t>24</t>
    </r>
    <r>
      <rPr>
        <sz val="16"/>
        <color rgb="FF000000"/>
        <rFont val="方正仿宋简体"/>
        <charset val="134"/>
      </rPr>
      <t>村</t>
    </r>
    <r>
      <rPr>
        <sz val="16"/>
        <color rgb="FF000000"/>
        <rFont val="Times New Roman"/>
        <charset val="134"/>
      </rPr>
      <t>14</t>
    </r>
    <r>
      <rPr>
        <sz val="16"/>
        <color rgb="FF000000"/>
        <rFont val="方正仿宋简体"/>
        <charset val="134"/>
      </rPr>
      <t>户、</t>
    </r>
    <r>
      <rPr>
        <sz val="16"/>
        <color rgb="FF000000"/>
        <rFont val="Times New Roman"/>
        <charset val="134"/>
      </rPr>
      <t>26</t>
    </r>
    <r>
      <rPr>
        <sz val="16"/>
        <color rgb="FF000000"/>
        <rFont val="方正仿宋简体"/>
        <charset val="134"/>
      </rPr>
      <t>村</t>
    </r>
    <r>
      <rPr>
        <sz val="16"/>
        <color rgb="FF000000"/>
        <rFont val="Times New Roman"/>
        <charset val="134"/>
      </rPr>
      <t>150</t>
    </r>
    <r>
      <rPr>
        <sz val="16"/>
        <color rgb="FF000000"/>
        <rFont val="方正仿宋简体"/>
        <charset val="134"/>
      </rPr>
      <t>户、</t>
    </r>
    <r>
      <rPr>
        <sz val="16"/>
        <color rgb="FF000000"/>
        <rFont val="Times New Roman"/>
        <charset val="134"/>
      </rPr>
      <t>28</t>
    </r>
    <r>
      <rPr>
        <sz val="16"/>
        <color rgb="FF000000"/>
        <rFont val="方正仿宋简体"/>
        <charset val="134"/>
      </rPr>
      <t>村</t>
    </r>
    <r>
      <rPr>
        <sz val="16"/>
        <color rgb="FF000000"/>
        <rFont val="Times New Roman"/>
        <charset val="134"/>
      </rPr>
      <t>101</t>
    </r>
    <r>
      <rPr>
        <sz val="16"/>
        <color rgb="FF000000"/>
        <rFont val="方正仿宋简体"/>
        <charset val="134"/>
      </rPr>
      <t>户、</t>
    </r>
    <r>
      <rPr>
        <sz val="16"/>
        <color rgb="FF000000"/>
        <rFont val="Times New Roman"/>
        <charset val="134"/>
      </rPr>
      <t>29</t>
    </r>
    <r>
      <rPr>
        <sz val="16"/>
        <color rgb="FF000000"/>
        <rFont val="方正仿宋简体"/>
        <charset val="134"/>
      </rPr>
      <t>村</t>
    </r>
    <r>
      <rPr>
        <sz val="16"/>
        <color rgb="FF000000"/>
        <rFont val="Times New Roman"/>
        <charset val="134"/>
      </rPr>
      <t>2</t>
    </r>
    <r>
      <rPr>
        <sz val="16"/>
        <color rgb="FF000000"/>
        <rFont val="方正仿宋简体"/>
        <charset val="134"/>
      </rPr>
      <t>户、</t>
    </r>
    <r>
      <rPr>
        <sz val="16"/>
        <color rgb="FF000000"/>
        <rFont val="Times New Roman"/>
        <charset val="134"/>
      </rPr>
      <t>30</t>
    </r>
    <r>
      <rPr>
        <sz val="16"/>
        <color rgb="FF000000"/>
        <rFont val="方正仿宋简体"/>
        <charset val="134"/>
      </rPr>
      <t>村</t>
    </r>
    <r>
      <rPr>
        <sz val="16"/>
        <color rgb="FF000000"/>
        <rFont val="Times New Roman"/>
        <charset val="134"/>
      </rPr>
      <t>34</t>
    </r>
    <r>
      <rPr>
        <sz val="16"/>
        <color rgb="FF000000"/>
        <rFont val="方正仿宋简体"/>
        <charset val="134"/>
      </rPr>
      <t>户、</t>
    </r>
    <r>
      <rPr>
        <sz val="16"/>
        <color rgb="FF000000"/>
        <rFont val="Times New Roman"/>
        <charset val="134"/>
      </rPr>
      <t>31</t>
    </r>
    <r>
      <rPr>
        <sz val="16"/>
        <color rgb="FF000000"/>
        <rFont val="方正仿宋简体"/>
        <charset val="134"/>
      </rPr>
      <t>村</t>
    </r>
    <r>
      <rPr>
        <sz val="16"/>
        <color rgb="FF000000"/>
        <rFont val="Times New Roman"/>
        <charset val="134"/>
      </rPr>
      <t>102</t>
    </r>
    <r>
      <rPr>
        <sz val="16"/>
        <color rgb="FF000000"/>
        <rFont val="方正仿宋简体"/>
        <charset val="134"/>
      </rPr>
      <t>户；阿拉格尔乡（</t>
    </r>
    <r>
      <rPr>
        <sz val="16"/>
        <color rgb="FF000000"/>
        <rFont val="Times New Roman"/>
        <charset val="134"/>
      </rPr>
      <t>340</t>
    </r>
    <r>
      <rPr>
        <sz val="16"/>
        <color rgb="FF000000"/>
        <rFont val="方正仿宋简体"/>
        <charset val="134"/>
      </rPr>
      <t>户）</t>
    </r>
    <r>
      <rPr>
        <sz val="16"/>
        <color rgb="FF000000"/>
        <rFont val="Times New Roman"/>
        <charset val="134"/>
      </rPr>
      <t>6</t>
    </r>
    <r>
      <rPr>
        <sz val="16"/>
        <color rgb="FF000000"/>
        <rFont val="方正仿宋简体"/>
        <charset val="134"/>
      </rPr>
      <t>村</t>
    </r>
    <r>
      <rPr>
        <sz val="16"/>
        <color rgb="FF000000"/>
        <rFont val="Times New Roman"/>
        <charset val="134"/>
      </rPr>
      <t>120</t>
    </r>
    <r>
      <rPr>
        <sz val="16"/>
        <color rgb="FF000000"/>
        <rFont val="方正仿宋简体"/>
        <charset val="134"/>
      </rPr>
      <t>户、</t>
    </r>
    <r>
      <rPr>
        <sz val="16"/>
        <color rgb="FF000000"/>
        <rFont val="Times New Roman"/>
        <charset val="134"/>
      </rPr>
      <t>9</t>
    </r>
    <r>
      <rPr>
        <sz val="16"/>
        <color rgb="FF000000"/>
        <rFont val="方正仿宋简体"/>
        <charset val="134"/>
      </rPr>
      <t>村</t>
    </r>
    <r>
      <rPr>
        <sz val="16"/>
        <color rgb="FF000000"/>
        <rFont val="Times New Roman"/>
        <charset val="134"/>
      </rPr>
      <t>20</t>
    </r>
    <r>
      <rPr>
        <sz val="16"/>
        <color rgb="FF000000"/>
        <rFont val="方正仿宋简体"/>
        <charset val="134"/>
      </rPr>
      <t>户、</t>
    </r>
    <r>
      <rPr>
        <sz val="16"/>
        <color rgb="FF000000"/>
        <rFont val="Times New Roman"/>
        <charset val="134"/>
      </rPr>
      <t>10</t>
    </r>
    <r>
      <rPr>
        <sz val="16"/>
        <color rgb="FF000000"/>
        <rFont val="方正仿宋简体"/>
        <charset val="134"/>
      </rPr>
      <t>村</t>
    </r>
    <r>
      <rPr>
        <sz val="16"/>
        <color rgb="FF000000"/>
        <rFont val="Times New Roman"/>
        <charset val="134"/>
      </rPr>
      <t>200</t>
    </r>
    <r>
      <rPr>
        <sz val="16"/>
        <color rgb="FF000000"/>
        <rFont val="方正仿宋简体"/>
        <charset val="134"/>
      </rPr>
      <t>户；恰尔巴格乡（</t>
    </r>
    <r>
      <rPr>
        <sz val="16"/>
        <color rgb="FF000000"/>
        <rFont val="Times New Roman"/>
        <charset val="134"/>
      </rPr>
      <t>362</t>
    </r>
    <r>
      <rPr>
        <sz val="16"/>
        <color rgb="FF000000"/>
        <rFont val="方正仿宋简体"/>
        <charset val="134"/>
      </rPr>
      <t>户）</t>
    </r>
    <r>
      <rPr>
        <sz val="16"/>
        <color rgb="FF000000"/>
        <rFont val="Times New Roman"/>
        <charset val="134"/>
      </rPr>
      <t>3</t>
    </r>
    <r>
      <rPr>
        <sz val="16"/>
        <color rgb="FF000000"/>
        <rFont val="方正仿宋简体"/>
        <charset val="134"/>
      </rPr>
      <t>村</t>
    </r>
    <r>
      <rPr>
        <sz val="16"/>
        <color rgb="FF000000"/>
        <rFont val="Times New Roman"/>
        <charset val="134"/>
      </rPr>
      <t>7</t>
    </r>
    <r>
      <rPr>
        <sz val="16"/>
        <color rgb="FF000000"/>
        <rFont val="方正仿宋简体"/>
        <charset val="134"/>
      </rPr>
      <t>户、</t>
    </r>
    <r>
      <rPr>
        <sz val="16"/>
        <color rgb="FF000000"/>
        <rFont val="Times New Roman"/>
        <charset val="134"/>
      </rPr>
      <t>7</t>
    </r>
    <r>
      <rPr>
        <sz val="16"/>
        <color rgb="FF000000"/>
        <rFont val="方正仿宋简体"/>
        <charset val="134"/>
      </rPr>
      <t>村</t>
    </r>
    <r>
      <rPr>
        <sz val="16"/>
        <color rgb="FF000000"/>
        <rFont val="Times New Roman"/>
        <charset val="134"/>
      </rPr>
      <t>20</t>
    </r>
    <r>
      <rPr>
        <sz val="16"/>
        <color rgb="FF000000"/>
        <rFont val="方正仿宋简体"/>
        <charset val="134"/>
      </rPr>
      <t>户、</t>
    </r>
    <r>
      <rPr>
        <sz val="16"/>
        <color rgb="FF000000"/>
        <rFont val="Times New Roman"/>
        <charset val="134"/>
      </rPr>
      <t>8</t>
    </r>
    <r>
      <rPr>
        <sz val="16"/>
        <color rgb="FF000000"/>
        <rFont val="方正仿宋简体"/>
        <charset val="134"/>
      </rPr>
      <t>村</t>
    </r>
    <r>
      <rPr>
        <sz val="16"/>
        <color rgb="FF000000"/>
        <rFont val="Times New Roman"/>
        <charset val="134"/>
      </rPr>
      <t>120</t>
    </r>
    <r>
      <rPr>
        <sz val="16"/>
        <color rgb="FF000000"/>
        <rFont val="方正仿宋简体"/>
        <charset val="134"/>
      </rPr>
      <t>户、</t>
    </r>
    <r>
      <rPr>
        <sz val="16"/>
        <color rgb="FF000000"/>
        <rFont val="Times New Roman"/>
        <charset val="134"/>
      </rPr>
      <t>11</t>
    </r>
    <r>
      <rPr>
        <sz val="16"/>
        <color rgb="FF000000"/>
        <rFont val="方正仿宋简体"/>
        <charset val="134"/>
      </rPr>
      <t>村</t>
    </r>
    <r>
      <rPr>
        <sz val="16"/>
        <color rgb="FF000000"/>
        <rFont val="Times New Roman"/>
        <charset val="134"/>
      </rPr>
      <t>88</t>
    </r>
    <r>
      <rPr>
        <sz val="16"/>
        <color rgb="FF000000"/>
        <rFont val="方正仿宋简体"/>
        <charset val="134"/>
      </rPr>
      <t>户、</t>
    </r>
    <r>
      <rPr>
        <sz val="16"/>
        <color rgb="FF000000"/>
        <rFont val="Times New Roman"/>
        <charset val="134"/>
      </rPr>
      <t>14</t>
    </r>
    <r>
      <rPr>
        <sz val="16"/>
        <color rgb="FF000000"/>
        <rFont val="方正仿宋简体"/>
        <charset val="134"/>
      </rPr>
      <t>村</t>
    </r>
    <r>
      <rPr>
        <sz val="16"/>
        <color rgb="FF000000"/>
        <rFont val="Times New Roman"/>
        <charset val="134"/>
      </rPr>
      <t>113</t>
    </r>
    <r>
      <rPr>
        <sz val="16"/>
        <color rgb="FF000000"/>
        <rFont val="方正仿宋简体"/>
        <charset val="134"/>
      </rPr>
      <t>户、</t>
    </r>
    <r>
      <rPr>
        <sz val="16"/>
        <color rgb="FF000000"/>
        <rFont val="Times New Roman"/>
        <charset val="134"/>
      </rPr>
      <t>17</t>
    </r>
    <r>
      <rPr>
        <sz val="16"/>
        <color rgb="FF000000"/>
        <rFont val="方正仿宋简体"/>
        <charset val="134"/>
      </rPr>
      <t>村</t>
    </r>
    <r>
      <rPr>
        <sz val="16"/>
        <color rgb="FF000000"/>
        <rFont val="Times New Roman"/>
        <charset val="134"/>
      </rPr>
      <t>14</t>
    </r>
    <r>
      <rPr>
        <sz val="16"/>
        <color rgb="FF000000"/>
        <rFont val="方正仿宋简体"/>
        <charset val="134"/>
      </rPr>
      <t>户；多来提巴格乡</t>
    </r>
    <r>
      <rPr>
        <sz val="16"/>
        <color rgb="FF000000"/>
        <rFont val="Times New Roman"/>
        <charset val="134"/>
      </rPr>
      <t>15</t>
    </r>
    <r>
      <rPr>
        <sz val="16"/>
        <color rgb="FF000000"/>
        <rFont val="方正仿宋简体"/>
        <charset val="134"/>
      </rPr>
      <t>村</t>
    </r>
    <r>
      <rPr>
        <sz val="16"/>
        <color rgb="FF000000"/>
        <rFont val="Times New Roman"/>
        <charset val="134"/>
      </rPr>
      <t>240</t>
    </r>
    <r>
      <rPr>
        <sz val="16"/>
        <color rgb="FF000000"/>
        <rFont val="方正仿宋简体"/>
        <charset val="134"/>
      </rPr>
      <t>户、阿拉格尔乡</t>
    </r>
    <r>
      <rPr>
        <sz val="16"/>
        <color rgb="FF000000"/>
        <rFont val="Times New Roman"/>
        <charset val="134"/>
      </rPr>
      <t>6</t>
    </r>
    <r>
      <rPr>
        <sz val="16"/>
        <color rgb="FF000000"/>
        <rFont val="方正仿宋简体"/>
        <charset val="134"/>
      </rPr>
      <t>村</t>
    </r>
    <r>
      <rPr>
        <sz val="16"/>
        <color rgb="FF000000"/>
        <rFont val="Times New Roman"/>
        <charset val="134"/>
      </rPr>
      <t>120</t>
    </r>
    <r>
      <rPr>
        <sz val="16"/>
        <color rgb="FF000000"/>
        <rFont val="方正仿宋简体"/>
        <charset val="134"/>
      </rPr>
      <t>户、色力布亚镇</t>
    </r>
    <r>
      <rPr>
        <sz val="16"/>
        <color rgb="FF000000"/>
        <rFont val="Times New Roman"/>
        <charset val="134"/>
      </rPr>
      <t>8</t>
    </r>
    <r>
      <rPr>
        <sz val="16"/>
        <color rgb="FF000000"/>
        <rFont val="方正仿宋简体"/>
        <charset val="134"/>
      </rPr>
      <t>社区</t>
    </r>
    <r>
      <rPr>
        <sz val="16"/>
        <color rgb="FF000000"/>
        <rFont val="Times New Roman"/>
        <charset val="134"/>
      </rPr>
      <t>2</t>
    </r>
    <r>
      <rPr>
        <sz val="16"/>
        <color rgb="FF000000"/>
        <rFont val="方正仿宋简体"/>
        <charset val="134"/>
      </rPr>
      <t>户、</t>
    </r>
    <r>
      <rPr>
        <sz val="16"/>
        <color rgb="FF000000"/>
        <rFont val="Times New Roman"/>
        <charset val="134"/>
      </rPr>
      <t>9</t>
    </r>
    <r>
      <rPr>
        <sz val="16"/>
        <color rgb="FF000000"/>
        <rFont val="方正仿宋简体"/>
        <charset val="134"/>
      </rPr>
      <t>社区</t>
    </r>
    <r>
      <rPr>
        <sz val="16"/>
        <color rgb="FF000000"/>
        <rFont val="Times New Roman"/>
        <charset val="134"/>
      </rPr>
      <t>2</t>
    </r>
    <r>
      <rPr>
        <sz val="16"/>
        <color rgb="FF000000"/>
        <rFont val="方正仿宋简体"/>
        <charset val="134"/>
      </rPr>
      <t>户</t>
    </r>
    <r>
      <rPr>
        <b/>
        <sz val="16"/>
        <color rgb="FF000000"/>
        <rFont val="方正仿宋简体"/>
        <charset val="134"/>
      </rPr>
      <t>。</t>
    </r>
  </si>
  <si>
    <t>改善农户生活条件，提升农户幸福感获得感。</t>
  </si>
  <si>
    <r>
      <rPr>
        <b/>
        <sz val="16"/>
        <color rgb="FF000000"/>
        <rFont val="方正仿宋简体"/>
        <charset val="134"/>
      </rPr>
      <t>总投资：</t>
    </r>
    <r>
      <rPr>
        <sz val="16"/>
        <color rgb="FF000000"/>
        <rFont val="Times New Roman"/>
        <charset val="134"/>
      </rPr>
      <t>380.665</t>
    </r>
    <r>
      <rPr>
        <sz val="16"/>
        <color rgb="FF000000"/>
        <rFont val="方正仿宋简体"/>
        <charset val="134"/>
      </rPr>
      <t>万元。</t>
    </r>
    <r>
      <rPr>
        <b/>
        <sz val="16"/>
        <color rgb="FF000000"/>
        <rFont val="方正仿宋简体"/>
        <charset val="134"/>
      </rPr>
      <t>规模</t>
    </r>
    <r>
      <rPr>
        <sz val="16"/>
        <color rgb="FF000000"/>
        <rFont val="方正仿宋简体"/>
        <charset val="134"/>
      </rPr>
      <t>：</t>
    </r>
    <r>
      <rPr>
        <sz val="16"/>
        <color rgb="FF000000"/>
        <rFont val="Times New Roman"/>
        <charset val="134"/>
      </rPr>
      <t>4007</t>
    </r>
    <r>
      <rPr>
        <sz val="16"/>
        <color rgb="FF000000"/>
        <rFont val="方正仿宋简体"/>
        <charset val="134"/>
      </rPr>
      <t>户。</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计划为</t>
    </r>
    <r>
      <rPr>
        <sz val="16"/>
        <color rgb="FF000000"/>
        <rFont val="Times New Roman"/>
        <charset val="134"/>
      </rPr>
      <t>4007</t>
    </r>
    <r>
      <rPr>
        <sz val="16"/>
        <color rgb="FF000000"/>
        <rFont val="方正仿宋简体"/>
        <charset val="134"/>
      </rPr>
      <t>户贫困户进行煤改电设备采购进行补助，每户按照</t>
    </r>
    <r>
      <rPr>
        <sz val="16"/>
        <color rgb="FF000000"/>
        <rFont val="Times New Roman"/>
        <charset val="134"/>
      </rPr>
      <t>50</t>
    </r>
    <r>
      <rPr>
        <sz val="16"/>
        <color rgb="FF000000"/>
        <rFont val="方正仿宋简体"/>
        <charset val="134"/>
      </rPr>
      <t>平米，不高于</t>
    </r>
    <r>
      <rPr>
        <sz val="16"/>
        <color rgb="FF000000"/>
        <rFont val="Times New Roman"/>
        <charset val="134"/>
      </rPr>
      <t>4</t>
    </r>
    <r>
      <rPr>
        <sz val="16"/>
        <color rgb="FF000000"/>
        <rFont val="方正仿宋简体"/>
        <charset val="134"/>
      </rPr>
      <t>千瓦的标准进行改造建设，每户补助</t>
    </r>
    <r>
      <rPr>
        <sz val="16"/>
        <color rgb="FF000000"/>
        <rFont val="Times New Roman"/>
        <charset val="134"/>
      </rPr>
      <t>950</t>
    </r>
    <r>
      <rPr>
        <sz val="16"/>
        <color rgb="FF000000"/>
        <rFont val="方正仿宋简体"/>
        <charset val="134"/>
      </rPr>
      <t>元，改变传统取暖，减少污染排放。</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5</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阿瓦提镇、英吾斯塘乡、琼库尔恰克乡、色力布亚镇、阿拉格尔乡、阿克萨克马热勒乡、夏马勒乡、阿纳库勒乡、多来提巴格乡、恰尔巴格乡、巴楚镇</t>
    </r>
  </si>
  <si>
    <t>改善贫困户、村人居环境减少污染排放，减少贫困户家庭支出。</t>
  </si>
  <si>
    <r>
      <rPr>
        <sz val="14"/>
        <color rgb="FF000000"/>
        <rFont val="Times New Roman"/>
        <charset val="134"/>
      </rPr>
      <t xml:space="preserve">
</t>
    </r>
    <r>
      <rPr>
        <b/>
        <sz val="14"/>
        <color rgb="FF000000"/>
        <rFont val="方正仿宋简体"/>
        <charset val="134"/>
      </rPr>
      <t>总投资</t>
    </r>
    <r>
      <rPr>
        <sz val="14"/>
        <color rgb="FF000000"/>
        <rFont val="方正仿宋简体"/>
        <charset val="134"/>
      </rPr>
      <t>：</t>
    </r>
    <r>
      <rPr>
        <sz val="14"/>
        <color rgb="FF000000"/>
        <rFont val="Times New Roman"/>
        <charset val="134"/>
      </rPr>
      <t>13105</t>
    </r>
    <r>
      <rPr>
        <sz val="14"/>
        <color rgb="FF000000"/>
        <rFont val="方正仿宋简体"/>
        <charset val="134"/>
      </rPr>
      <t>万元。</t>
    </r>
    <r>
      <rPr>
        <b/>
        <sz val="14"/>
        <color rgb="FF000000"/>
        <rFont val="方正仿宋简体"/>
        <charset val="134"/>
      </rPr>
      <t>规模：</t>
    </r>
    <r>
      <rPr>
        <sz val="14"/>
        <color rgb="FF000000"/>
        <rFont val="Times New Roman"/>
        <charset val="134"/>
      </rPr>
      <t>117</t>
    </r>
    <r>
      <rPr>
        <sz val="14"/>
        <color rgb="FF000000"/>
        <rFont val="方正仿宋简体"/>
        <charset val="134"/>
      </rPr>
      <t>个贫困村</t>
    </r>
    <r>
      <rPr>
        <sz val="14"/>
        <color rgb="FF000000"/>
        <rFont val="Times New Roman"/>
        <charset val="134"/>
      </rPr>
      <t xml:space="preserve">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9040</t>
    </r>
    <r>
      <rPr>
        <sz val="14"/>
        <color rgb="FF000000"/>
        <rFont val="方正仿宋简体"/>
        <charset val="134"/>
      </rPr>
      <t>万元，计划对全县</t>
    </r>
    <r>
      <rPr>
        <sz val="14"/>
        <color rgb="FF000000"/>
        <rFont val="Times New Roman"/>
        <charset val="134"/>
      </rPr>
      <t>11</t>
    </r>
    <r>
      <rPr>
        <sz val="14"/>
        <color rgb="FF000000"/>
        <rFont val="方正仿宋简体"/>
        <charset val="134"/>
      </rPr>
      <t>个乡镇</t>
    </r>
    <r>
      <rPr>
        <sz val="14"/>
        <color rgb="FF000000"/>
        <rFont val="Times New Roman"/>
        <charset val="134"/>
      </rPr>
      <t>117</t>
    </r>
    <r>
      <rPr>
        <sz val="14"/>
        <color rgb="FF000000"/>
        <rFont val="方正仿宋简体"/>
        <charset val="134"/>
      </rPr>
      <t>个贫困村实施人居环境整治，整治内容包括房前屋后村组巷道整理、垃圾清理、庭院整治、沿路沿线垃圾清理、林网绿化、整治修整，美化、亮化等内容，具体实施情况如下：（①</t>
    </r>
    <r>
      <rPr>
        <sz val="14"/>
        <color rgb="FF000000"/>
        <rFont val="Times New Roman"/>
        <charset val="134"/>
      </rPr>
      <t>.</t>
    </r>
    <r>
      <rPr>
        <sz val="14"/>
        <color rgb="FF000000"/>
        <rFont val="方正仿宋简体"/>
        <charset val="134"/>
      </rPr>
      <t>为阿瓦提镇</t>
    </r>
    <r>
      <rPr>
        <sz val="14"/>
        <color rgb="FF000000"/>
        <rFont val="Times New Roman"/>
        <charset val="134"/>
      </rPr>
      <t>7</t>
    </r>
    <r>
      <rPr>
        <sz val="14"/>
        <color rgb="FF000000"/>
        <rFont val="方正仿宋简体"/>
        <charset val="134"/>
      </rPr>
      <t>个贫困村投资</t>
    </r>
    <r>
      <rPr>
        <sz val="14"/>
        <color rgb="FF000000"/>
        <rFont val="Times New Roman"/>
        <charset val="134"/>
      </rPr>
      <t>500</t>
    </r>
    <r>
      <rPr>
        <sz val="14"/>
        <color rgb="FF000000"/>
        <rFont val="方正仿宋简体"/>
        <charset val="134"/>
      </rPr>
      <t>万元。②为英吾斯塘乡</t>
    </r>
    <r>
      <rPr>
        <sz val="14"/>
        <color rgb="FF000000"/>
        <rFont val="Times New Roman"/>
        <charset val="134"/>
      </rPr>
      <t>16</t>
    </r>
    <r>
      <rPr>
        <sz val="14"/>
        <color rgb="FF000000"/>
        <rFont val="方正仿宋简体"/>
        <charset val="134"/>
      </rPr>
      <t>个贫困村投资</t>
    </r>
    <r>
      <rPr>
        <sz val="14"/>
        <color rgb="FF000000"/>
        <rFont val="Times New Roman"/>
        <charset val="134"/>
      </rPr>
      <t>1250</t>
    </r>
    <r>
      <rPr>
        <sz val="14"/>
        <color rgb="FF000000"/>
        <rFont val="方正仿宋简体"/>
        <charset val="134"/>
      </rPr>
      <t>万元；③为琼库尔恰克乡</t>
    </r>
    <r>
      <rPr>
        <sz val="14"/>
        <color rgb="FF000000"/>
        <rFont val="Times New Roman"/>
        <charset val="134"/>
      </rPr>
      <t>22</t>
    </r>
    <r>
      <rPr>
        <sz val="14"/>
        <color rgb="FF000000"/>
        <rFont val="方正仿宋简体"/>
        <charset val="134"/>
      </rPr>
      <t>个贫困村投资</t>
    </r>
    <r>
      <rPr>
        <sz val="14"/>
        <color rgb="FF000000"/>
        <rFont val="Times New Roman"/>
        <charset val="134"/>
      </rPr>
      <t>1220</t>
    </r>
    <r>
      <rPr>
        <sz val="14"/>
        <color rgb="FF000000"/>
        <rFont val="方正仿宋简体"/>
        <charset val="134"/>
      </rPr>
      <t>万元；④为色力布亚镇</t>
    </r>
    <r>
      <rPr>
        <sz val="14"/>
        <color rgb="FF000000"/>
        <rFont val="Times New Roman"/>
        <charset val="134"/>
      </rPr>
      <t>7</t>
    </r>
    <r>
      <rPr>
        <sz val="14"/>
        <color rgb="FF000000"/>
        <rFont val="方正仿宋简体"/>
        <charset val="134"/>
      </rPr>
      <t>个贫困村</t>
    </r>
    <r>
      <rPr>
        <sz val="14"/>
        <color rgb="FF000000"/>
        <rFont val="Times New Roman"/>
        <charset val="134"/>
      </rPr>
      <t>650</t>
    </r>
    <r>
      <rPr>
        <sz val="14"/>
        <color rgb="FF000000"/>
        <rFont val="方正仿宋简体"/>
        <charset val="134"/>
      </rPr>
      <t>万元；⑤为阿拉格尔乡</t>
    </r>
    <r>
      <rPr>
        <sz val="14"/>
        <color rgb="FF000000"/>
        <rFont val="Times New Roman"/>
        <charset val="134"/>
      </rPr>
      <t>11</t>
    </r>
    <r>
      <rPr>
        <sz val="14"/>
        <color rgb="FF000000"/>
        <rFont val="方正仿宋简体"/>
        <charset val="134"/>
      </rPr>
      <t>个贫困村投资</t>
    </r>
    <r>
      <rPr>
        <sz val="14"/>
        <color rgb="FF000000"/>
        <rFont val="Times New Roman"/>
        <charset val="134"/>
      </rPr>
      <t>700</t>
    </r>
    <r>
      <rPr>
        <sz val="14"/>
        <color rgb="FF000000"/>
        <rFont val="方正仿宋简体"/>
        <charset val="134"/>
      </rPr>
      <t>万元。⑥为阿克萨克马热勒乡</t>
    </r>
    <r>
      <rPr>
        <sz val="14"/>
        <color rgb="FF000000"/>
        <rFont val="Times New Roman"/>
        <charset val="134"/>
      </rPr>
      <t>4</t>
    </r>
    <r>
      <rPr>
        <sz val="14"/>
        <color rgb="FF000000"/>
        <rFont val="方正仿宋简体"/>
        <charset val="134"/>
      </rPr>
      <t>个贫困村投资</t>
    </r>
    <r>
      <rPr>
        <sz val="14"/>
        <color rgb="FF000000"/>
        <rFont val="Times New Roman"/>
        <charset val="134"/>
      </rPr>
      <t>250</t>
    </r>
    <r>
      <rPr>
        <sz val="14"/>
        <color rgb="FF000000"/>
        <rFont val="方正仿宋简体"/>
        <charset val="134"/>
      </rPr>
      <t>万元。其中阔曲尔马贝希（</t>
    </r>
    <r>
      <rPr>
        <sz val="14"/>
        <color rgb="FF000000"/>
        <rFont val="Times New Roman"/>
        <charset val="134"/>
      </rPr>
      <t>20</t>
    </r>
    <r>
      <rPr>
        <sz val="14"/>
        <color rgb="FF000000"/>
        <rFont val="方正仿宋简体"/>
        <charset val="134"/>
      </rPr>
      <t>村）投资</t>
    </r>
    <r>
      <rPr>
        <sz val="14"/>
        <color rgb="FF000000"/>
        <rFont val="Times New Roman"/>
        <charset val="134"/>
      </rPr>
      <t>100</t>
    </r>
    <r>
      <rPr>
        <sz val="14"/>
        <color rgb="FF000000"/>
        <rFont val="方正仿宋简体"/>
        <charset val="134"/>
      </rPr>
      <t>万元，喀马勒克（</t>
    </r>
    <r>
      <rPr>
        <sz val="14"/>
        <color rgb="FF000000"/>
        <rFont val="Times New Roman"/>
        <charset val="134"/>
      </rPr>
      <t>1</t>
    </r>
    <r>
      <rPr>
        <sz val="14"/>
        <color rgb="FF000000"/>
        <rFont val="方正仿宋简体"/>
        <charset val="134"/>
      </rPr>
      <t>）村、古再（</t>
    </r>
    <r>
      <rPr>
        <sz val="14"/>
        <color rgb="FF000000"/>
        <rFont val="Times New Roman"/>
        <charset val="134"/>
      </rPr>
      <t>7</t>
    </r>
    <r>
      <rPr>
        <sz val="14"/>
        <color rgb="FF000000"/>
        <rFont val="方正仿宋简体"/>
        <charset val="134"/>
      </rPr>
      <t>）村、亚松迪（</t>
    </r>
    <r>
      <rPr>
        <sz val="14"/>
        <color rgb="FF000000"/>
        <rFont val="Times New Roman"/>
        <charset val="134"/>
      </rPr>
      <t>9</t>
    </r>
    <r>
      <rPr>
        <sz val="14"/>
        <color rgb="FF000000"/>
        <rFont val="方正仿宋简体"/>
        <charset val="134"/>
      </rPr>
      <t>）村各投资</t>
    </r>
    <r>
      <rPr>
        <sz val="14"/>
        <color rgb="FF000000"/>
        <rFont val="Times New Roman"/>
        <charset val="134"/>
      </rPr>
      <t>50</t>
    </r>
    <r>
      <rPr>
        <sz val="14"/>
        <color rgb="FF000000"/>
        <rFont val="方正仿宋简体"/>
        <charset val="134"/>
      </rPr>
      <t>万元；⑦为夏马勒乡</t>
    </r>
    <r>
      <rPr>
        <sz val="14"/>
        <color rgb="FF000000"/>
        <rFont val="Times New Roman"/>
        <charset val="134"/>
      </rPr>
      <t>6</t>
    </r>
    <r>
      <rPr>
        <sz val="14"/>
        <color rgb="FF000000"/>
        <rFont val="方正仿宋简体"/>
        <charset val="134"/>
      </rPr>
      <t>个贫困村投资</t>
    </r>
    <r>
      <rPr>
        <sz val="14"/>
        <color rgb="FF000000"/>
        <rFont val="Times New Roman"/>
        <charset val="134"/>
      </rPr>
      <t>450</t>
    </r>
    <r>
      <rPr>
        <sz val="14"/>
        <color rgb="FF000000"/>
        <rFont val="方正仿宋简体"/>
        <charset val="134"/>
      </rPr>
      <t>万元；⑧为阿纳库勒乡</t>
    </r>
    <r>
      <rPr>
        <sz val="14"/>
        <color rgb="FF000000"/>
        <rFont val="Times New Roman"/>
        <charset val="134"/>
      </rPr>
      <t>11</t>
    </r>
    <r>
      <rPr>
        <sz val="14"/>
        <color rgb="FF000000"/>
        <rFont val="方正仿宋简体"/>
        <charset val="134"/>
      </rPr>
      <t>个贫困村投资</t>
    </r>
    <r>
      <rPr>
        <sz val="14"/>
        <color rgb="FF000000"/>
        <rFont val="Times New Roman"/>
        <charset val="134"/>
      </rPr>
      <t>1200</t>
    </r>
    <r>
      <rPr>
        <sz val="14"/>
        <color rgb="FF000000"/>
        <rFont val="方正仿宋简体"/>
        <charset val="134"/>
      </rPr>
      <t>万元；⑨为巴楚镇</t>
    </r>
    <r>
      <rPr>
        <sz val="14"/>
        <color rgb="FF000000"/>
        <rFont val="Times New Roman"/>
        <charset val="134"/>
      </rPr>
      <t>1</t>
    </r>
    <r>
      <rPr>
        <sz val="14"/>
        <color rgb="FF000000"/>
        <rFont val="方正仿宋简体"/>
        <charset val="134"/>
      </rPr>
      <t>个贫困村赛克散村计划投资</t>
    </r>
    <r>
      <rPr>
        <sz val="14"/>
        <color rgb="FF000000"/>
        <rFont val="Times New Roman"/>
        <charset val="134"/>
      </rPr>
      <t>300</t>
    </r>
    <r>
      <rPr>
        <sz val="14"/>
        <color rgb="FF000000"/>
        <rFont val="方正仿宋简体"/>
        <charset val="134"/>
      </rPr>
      <t>万元；⑩为多来提巴格乡</t>
    </r>
    <r>
      <rPr>
        <sz val="14"/>
        <color rgb="FF000000"/>
        <rFont val="Times New Roman"/>
        <charset val="134"/>
      </rPr>
      <t>16</t>
    </r>
    <r>
      <rPr>
        <sz val="14"/>
        <color rgb="FF000000"/>
        <rFont val="方正仿宋简体"/>
        <charset val="134"/>
      </rPr>
      <t>个贫困村投资</t>
    </r>
    <r>
      <rPr>
        <sz val="14"/>
        <color rgb="FF000000"/>
        <rFont val="Times New Roman"/>
        <charset val="134"/>
      </rPr>
      <t>1690</t>
    </r>
    <r>
      <rPr>
        <sz val="14"/>
        <color rgb="FF000000"/>
        <rFont val="方正仿宋简体"/>
        <charset val="134"/>
      </rPr>
      <t>万元。</t>
    </r>
    <r>
      <rPr>
        <sz val="14"/>
        <color rgb="FF000000"/>
        <rFont val="宋体"/>
        <charset val="134"/>
      </rPr>
      <t>⑪</t>
    </r>
    <r>
      <rPr>
        <sz val="14"/>
        <color rgb="FF000000"/>
        <rFont val="方正仿宋简体"/>
        <charset val="134"/>
      </rPr>
      <t>为恰尔巴格乡</t>
    </r>
    <r>
      <rPr>
        <sz val="14"/>
        <color rgb="FF000000"/>
        <rFont val="Times New Roman"/>
        <charset val="134"/>
      </rPr>
      <t>16</t>
    </r>
    <r>
      <rPr>
        <sz val="14"/>
        <color rgb="FF000000"/>
        <rFont val="方正仿宋简体"/>
        <charset val="134"/>
      </rPr>
      <t>个贫困村投资</t>
    </r>
    <r>
      <rPr>
        <sz val="14"/>
        <color rgb="FF000000"/>
        <rFont val="Times New Roman"/>
        <charset val="134"/>
      </rPr>
      <t>830</t>
    </r>
    <r>
      <rPr>
        <sz val="14"/>
        <color rgb="FF000000"/>
        <rFont val="方正仿宋简体"/>
        <charset val="134"/>
      </rPr>
      <t>万元。）</t>
    </r>
    <r>
      <rPr>
        <sz val="14"/>
        <color rgb="FF000000"/>
        <rFont val="Times New Roman"/>
        <charset val="134"/>
      </rPr>
      <t xml:space="preserve">
2.</t>
    </r>
    <r>
      <rPr>
        <sz val="14"/>
        <color rgb="FF000000"/>
        <rFont val="方正仿宋简体"/>
        <charset val="134"/>
      </rPr>
      <t>投资</t>
    </r>
    <r>
      <rPr>
        <sz val="14"/>
        <color rgb="FF000000"/>
        <rFont val="Times New Roman"/>
        <charset val="134"/>
      </rPr>
      <t>195</t>
    </r>
    <r>
      <rPr>
        <sz val="14"/>
        <color rgb="FF000000"/>
        <rFont val="方正仿宋简体"/>
        <charset val="134"/>
      </rPr>
      <t>万元，为全县</t>
    </r>
    <r>
      <rPr>
        <sz val="14"/>
        <color rgb="FF000000"/>
        <rFont val="Times New Roman"/>
        <charset val="134"/>
      </rPr>
      <t>108</t>
    </r>
    <r>
      <rPr>
        <sz val="14"/>
        <color rgb="FF000000"/>
        <rFont val="方正仿宋简体"/>
        <charset val="134"/>
      </rPr>
      <t>个贫困村实施乡村绿化美化工程，主要推进贫困村</t>
    </r>
    <r>
      <rPr>
        <sz val="14"/>
        <color rgb="FF000000"/>
        <rFont val="Times New Roman"/>
        <charset val="134"/>
      </rPr>
      <t>“</t>
    </r>
    <r>
      <rPr>
        <sz val="14"/>
        <color rgb="FF000000"/>
        <rFont val="方正仿宋简体"/>
        <charset val="134"/>
      </rPr>
      <t>村旁、宅旁、路旁、水旁</t>
    </r>
    <r>
      <rPr>
        <sz val="14"/>
        <color rgb="FF000000"/>
        <rFont val="Times New Roman"/>
        <charset val="134"/>
      </rPr>
      <t>”</t>
    </r>
    <r>
      <rPr>
        <sz val="14"/>
        <color rgb="FF000000"/>
        <rFont val="方正仿宋简体"/>
        <charset val="134"/>
      </rPr>
      <t>绿化，力争村庄绿化覆盖率达到</t>
    </r>
    <r>
      <rPr>
        <sz val="14"/>
        <color rgb="FF000000"/>
        <rFont val="Times New Roman"/>
        <charset val="134"/>
      </rPr>
      <t>22%</t>
    </r>
    <r>
      <rPr>
        <sz val="14"/>
        <color rgb="FF000000"/>
        <rFont val="方正仿宋简体"/>
        <charset val="134"/>
      </rPr>
      <t>以上，完成造林绿化面积</t>
    </r>
    <r>
      <rPr>
        <sz val="14"/>
        <color rgb="FF000000"/>
        <rFont val="Times New Roman"/>
        <charset val="134"/>
      </rPr>
      <t>3900</t>
    </r>
    <r>
      <rPr>
        <sz val="14"/>
        <color rgb="FF000000"/>
        <rFont val="方正仿宋简体"/>
        <charset val="134"/>
      </rPr>
      <t>亩，平均每亩投资</t>
    </r>
    <r>
      <rPr>
        <sz val="14"/>
        <color rgb="FF000000"/>
        <rFont val="Times New Roman"/>
        <charset val="134"/>
      </rPr>
      <t>500</t>
    </r>
    <r>
      <rPr>
        <sz val="14"/>
        <color rgb="FF000000"/>
        <rFont val="方正仿宋简体"/>
        <charset val="134"/>
      </rPr>
      <t>元。</t>
    </r>
    <r>
      <rPr>
        <sz val="14"/>
        <color rgb="FF000000"/>
        <rFont val="Times New Roman"/>
        <charset val="134"/>
      </rPr>
      <t xml:space="preserve">
3.</t>
    </r>
    <r>
      <rPr>
        <sz val="14"/>
        <color rgb="FF000000"/>
        <rFont val="方正仿宋简体"/>
        <charset val="134"/>
      </rPr>
      <t>计划投资</t>
    </r>
    <r>
      <rPr>
        <sz val="14"/>
        <color rgb="FF000000"/>
        <rFont val="Times New Roman"/>
        <charset val="134"/>
      </rPr>
      <t>3870</t>
    </r>
    <r>
      <rPr>
        <sz val="14"/>
        <color rgb="FF000000"/>
        <rFont val="方正仿宋简体"/>
        <charset val="134"/>
      </rPr>
      <t>万元，在各乡镇新建混凝土入户路</t>
    </r>
    <r>
      <rPr>
        <sz val="14"/>
        <color rgb="FF000000"/>
        <rFont val="Times New Roman"/>
        <charset val="134"/>
      </rPr>
      <t>35</t>
    </r>
    <r>
      <rPr>
        <sz val="14"/>
        <color rgb="FF000000"/>
        <rFont val="方正仿宋简体"/>
        <charset val="134"/>
      </rPr>
      <t>万平方米（具体由各乡镇负责实施，增加就业岗位，促进农户就业）。①巴楚县阿瓦提镇</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万平方米；②巴楚县英吾斯塘乡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万平方米；③巴楚县琼库尔恰克乡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万平方米；④巴楚县色力布亚镇</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万平方米；⑤巴楚县阿拉格尔乡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万平方米；⑥巴楚县阿克萨克马热勒乡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万平方米；⑦巴楚县夏马勒乡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240</t>
    </r>
    <r>
      <rPr>
        <sz val="14"/>
        <color rgb="FF000000"/>
        <rFont val="方正仿宋简体"/>
        <charset val="134"/>
      </rPr>
      <t>万元，新建混凝土入户路</t>
    </r>
    <r>
      <rPr>
        <sz val="14"/>
        <color rgb="FF000000"/>
        <rFont val="Times New Roman"/>
        <charset val="134"/>
      </rPr>
      <t>2</t>
    </r>
    <r>
      <rPr>
        <sz val="14"/>
        <color rgb="FF000000"/>
        <rFont val="方正仿宋简体"/>
        <charset val="134"/>
      </rPr>
      <t>万平方米；⑧巴楚县阿纳库勒乡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万平方米；⑨巴楚县多来提巴格乡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万平方米；⑩巴楚县恰尔巴格乡</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390</t>
    </r>
    <r>
      <rPr>
        <sz val="14"/>
        <color rgb="FF000000"/>
        <rFont val="方正仿宋简体"/>
        <charset val="134"/>
      </rPr>
      <t>万元，新建混凝土入户路</t>
    </r>
    <r>
      <rPr>
        <sz val="14"/>
        <color rgb="FF000000"/>
        <rFont val="Times New Roman"/>
        <charset val="134"/>
      </rPr>
      <t>3.2</t>
    </r>
    <r>
      <rPr>
        <sz val="14"/>
        <color rgb="FF000000"/>
        <rFont val="方正仿宋简体"/>
        <charset val="134"/>
      </rPr>
      <t>万平方米；</t>
    </r>
    <r>
      <rPr>
        <sz val="14"/>
        <color rgb="FF000000"/>
        <rFont val="宋体"/>
        <charset val="134"/>
      </rPr>
      <t>⑪</t>
    </r>
    <r>
      <rPr>
        <sz val="14"/>
        <color rgb="FF000000"/>
        <rFont val="方正仿宋简体"/>
        <charset val="134"/>
      </rPr>
      <t>巴楚县巴楚镇</t>
    </r>
    <r>
      <rPr>
        <sz val="14"/>
        <color rgb="FF000000"/>
        <rFont val="Times New Roman"/>
        <charset val="134"/>
      </rPr>
      <t>2021</t>
    </r>
    <r>
      <rPr>
        <sz val="14"/>
        <color rgb="FF000000"/>
        <rFont val="方正仿宋简体"/>
        <charset val="134"/>
      </rPr>
      <t>年农村入户路建设项目，计划投资</t>
    </r>
    <r>
      <rPr>
        <sz val="14"/>
        <color rgb="FF000000"/>
        <rFont val="Times New Roman"/>
        <charset val="134"/>
      </rPr>
      <t>120</t>
    </r>
    <r>
      <rPr>
        <sz val="14"/>
        <color rgb="FF000000"/>
        <rFont val="方正仿宋简体"/>
        <charset val="134"/>
      </rPr>
      <t>万元，新建混凝土入户路</t>
    </r>
    <r>
      <rPr>
        <sz val="14"/>
        <color rgb="FF000000"/>
        <rFont val="Times New Roman"/>
        <charset val="134"/>
      </rPr>
      <t>1</t>
    </r>
    <r>
      <rPr>
        <sz val="14"/>
        <color rgb="FF000000"/>
        <rFont val="方正仿宋简体"/>
        <charset val="134"/>
      </rPr>
      <t>万平方米。</t>
    </r>
    <r>
      <rPr>
        <b/>
        <sz val="14"/>
        <color rgb="FF000000"/>
        <rFont val="Times New Roman"/>
        <charset val="134"/>
      </rPr>
      <t xml:space="preserve">
</t>
    </r>
    <r>
      <rPr>
        <b/>
        <sz val="14"/>
        <color rgb="FF000000"/>
        <rFont val="方正仿宋简体"/>
        <charset val="134"/>
      </rPr>
      <t>使用年限：</t>
    </r>
    <r>
      <rPr>
        <sz val="14"/>
        <color rgb="FF000000"/>
        <rFont val="Times New Roman"/>
        <charset val="134"/>
      </rPr>
      <t>8</t>
    </r>
    <r>
      <rPr>
        <sz val="14"/>
        <color rgb="FF000000"/>
        <rFont val="方正仿宋简体"/>
        <charset val="134"/>
      </rPr>
      <t>年</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阿瓦提镇、英吾斯塘乡、琼库尔恰克乡、色力布亚镇、阿拉格尔乡、阿克萨克马热勒乡、夏马勒乡、阿纳库勒乡、多来提巴格乡、恰尔巴格乡、巴楚镇</t>
    </r>
  </si>
  <si>
    <t>改善117个贫困村农村人居环境、减少污染排放，改善村容村貌脏乱差现象，提升农户生产生活水平。</t>
  </si>
  <si>
    <r>
      <rPr>
        <b/>
        <sz val="16"/>
        <color rgb="FF000000"/>
        <rFont val="方正仿宋简体"/>
        <charset val="134"/>
      </rPr>
      <t>总投资：</t>
    </r>
    <r>
      <rPr>
        <sz val="16"/>
        <color rgb="FF000000"/>
        <rFont val="Times New Roman"/>
        <charset val="134"/>
      </rPr>
      <t>300</t>
    </r>
    <r>
      <rPr>
        <sz val="16"/>
        <color rgb="FF000000"/>
        <rFont val="方正仿宋简体"/>
        <charset val="134"/>
      </rPr>
      <t>万元。</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为自治区认定的扶贫龙头企业给予项目贷款贴息，促进企业发展，带动贫困户就业，增加农户收入。</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1</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t>
    </r>
  </si>
  <si>
    <t>激励龙头企业带动贫困户就业积极性、建立健全农产品销售体系。</t>
  </si>
  <si>
    <r>
      <rPr>
        <b/>
        <sz val="16"/>
        <color rgb="FF000000"/>
        <rFont val="方正仿宋简体"/>
        <charset val="134"/>
      </rPr>
      <t>总投资：</t>
    </r>
    <r>
      <rPr>
        <sz val="16"/>
        <color rgb="FF000000"/>
        <rFont val="Times New Roman"/>
        <charset val="134"/>
      </rPr>
      <t>1400</t>
    </r>
    <r>
      <rPr>
        <sz val="16"/>
        <color rgb="FF000000"/>
        <rFont val="方正仿宋简体"/>
        <charset val="134"/>
      </rPr>
      <t>万元</t>
    </r>
    <r>
      <rPr>
        <b/>
        <sz val="16"/>
        <color rgb="FF000000"/>
        <rFont val="Times New Roman"/>
        <charset val="134"/>
      </rPr>
      <t xml:space="preserve">
</t>
    </r>
    <r>
      <rPr>
        <b/>
        <sz val="16"/>
        <color rgb="FF000000"/>
        <rFont val="方正仿宋简体"/>
        <charset val="134"/>
      </rPr>
      <t>建设内容：</t>
    </r>
    <r>
      <rPr>
        <sz val="16"/>
        <color rgb="FF000000"/>
        <rFont val="方正仿宋简体"/>
        <charset val="134"/>
      </rPr>
      <t>为贫困户扶贫小额贷款进行贴息</t>
    </r>
    <r>
      <rPr>
        <b/>
        <sz val="16"/>
        <color rgb="FF000000"/>
        <rFont val="Times New Roman"/>
        <charset val="134"/>
      </rPr>
      <t xml:space="preserve">
</t>
    </r>
    <r>
      <rPr>
        <b/>
        <sz val="16"/>
        <color rgb="FF000000"/>
        <rFont val="方正仿宋简体"/>
        <charset val="134"/>
      </rPr>
      <t>使用年限：</t>
    </r>
    <r>
      <rPr>
        <sz val="16"/>
        <color rgb="FF000000"/>
        <rFont val="Times New Roman"/>
        <charset val="134"/>
      </rPr>
      <t>1</t>
    </r>
    <r>
      <rPr>
        <sz val="16"/>
        <color rgb="FF000000"/>
        <rFont val="方正仿宋简体"/>
        <charset val="134"/>
      </rPr>
      <t>年</t>
    </r>
    <r>
      <rPr>
        <b/>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t>
    </r>
  </si>
  <si>
    <t>保障贫困户发展产业资金需求</t>
  </si>
  <si>
    <r>
      <rPr>
        <b/>
        <sz val="16"/>
        <color rgb="FF000000"/>
        <rFont val="方正仿宋简体"/>
        <charset val="134"/>
      </rPr>
      <t>总投资：</t>
    </r>
    <r>
      <rPr>
        <sz val="16"/>
        <color rgb="FF000000"/>
        <rFont val="Times New Roman"/>
        <charset val="134"/>
      </rPr>
      <t>900</t>
    </r>
    <r>
      <rPr>
        <sz val="16"/>
        <color rgb="FF000000"/>
        <rFont val="方正仿宋简体"/>
        <charset val="134"/>
      </rPr>
      <t>万元；</t>
    </r>
    <r>
      <rPr>
        <b/>
        <sz val="16"/>
        <color rgb="FF000000"/>
        <rFont val="方正仿宋简体"/>
        <charset val="134"/>
      </rPr>
      <t>规模：</t>
    </r>
    <r>
      <rPr>
        <sz val="16"/>
        <color rgb="FF000000"/>
        <rFont val="Times New Roman"/>
        <charset val="134"/>
      </rPr>
      <t>3000</t>
    </r>
    <r>
      <rPr>
        <sz val="16"/>
        <color rgb="FF000000"/>
        <rFont val="方正仿宋简体"/>
        <charset val="134"/>
      </rPr>
      <t>名</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t>
    </r>
    <r>
      <rPr>
        <sz val="16"/>
        <color rgb="FF000000"/>
        <rFont val="Times New Roman"/>
        <charset val="134"/>
      </rPr>
      <t>3000</t>
    </r>
    <r>
      <rPr>
        <sz val="16"/>
        <color rgb="FF000000"/>
        <rFont val="方正仿宋简体"/>
        <charset val="134"/>
      </rPr>
      <t>名建档立卡贫困户家庭子女在疆内外接受中、高等职业教育，给予扶贫救助补助，每人补助</t>
    </r>
    <r>
      <rPr>
        <sz val="16"/>
        <color rgb="FF000000"/>
        <rFont val="Times New Roman"/>
        <charset val="134"/>
      </rPr>
      <t>3000</t>
    </r>
    <r>
      <rPr>
        <sz val="16"/>
        <color rgb="FF000000"/>
        <rFont val="方正仿宋简体"/>
        <charset val="134"/>
      </rPr>
      <t>元。</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1</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t>
    </r>
  </si>
  <si>
    <t>保证贫困家庭学生实现高质量的就业。</t>
  </si>
  <si>
    <t>bcx-2021-00</t>
  </si>
  <si>
    <t>项目管理费</t>
  </si>
  <si>
    <r>
      <rPr>
        <b/>
        <sz val="16"/>
        <color rgb="FF000000"/>
        <rFont val="方正仿宋简体"/>
        <charset val="134"/>
      </rPr>
      <t>总投资：</t>
    </r>
    <r>
      <rPr>
        <sz val="16"/>
        <color rgb="FF000000"/>
        <rFont val="Times New Roman"/>
        <charset val="134"/>
      </rPr>
      <t>300</t>
    </r>
    <r>
      <rPr>
        <sz val="16"/>
        <color rgb="FF000000"/>
        <rFont val="方正仿宋简体"/>
        <charset val="134"/>
      </rPr>
      <t>万元</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：主要用于扶贫规划编制，项目公告公示、检查验收、评估，成果宣传、档案管理、报账管理、聘请第三方进行项目资金绩效评价和项目跟踪监管等方面的开支。</t>
    </r>
    <r>
      <rPr>
        <sz val="16"/>
        <color rgb="FF000000"/>
        <rFont val="Times New Roman"/>
        <charset val="134"/>
      </rPr>
      <t xml:space="preserve">
</t>
    </r>
    <r>
      <rPr>
        <b/>
        <sz val="16"/>
        <color rgb="FF000000"/>
        <rFont val="方正仿宋简体"/>
        <charset val="134"/>
      </rPr>
      <t>使用年限：</t>
    </r>
    <r>
      <rPr>
        <sz val="16"/>
        <color rgb="FF000000"/>
        <rFont val="Times New Roman"/>
        <charset val="134"/>
      </rPr>
      <t>1</t>
    </r>
    <r>
      <rPr>
        <sz val="16"/>
        <color rgb="FF000000"/>
        <rFont val="方正仿宋简体"/>
        <charset val="134"/>
      </rPr>
      <t>年</t>
    </r>
    <r>
      <rPr>
        <sz val="16"/>
        <color rgb="FF000000"/>
        <rFont val="Times New Roman"/>
        <charset val="134"/>
      </rPr>
      <t xml:space="preserve">
</t>
    </r>
    <r>
      <rPr>
        <b/>
        <sz val="16"/>
        <color rgb="FF000000"/>
        <rFont val="方正仿宋简体"/>
        <charset val="134"/>
      </rPr>
      <t>建设地点</t>
    </r>
    <r>
      <rPr>
        <sz val="16"/>
        <color rgb="FF000000"/>
        <rFont val="方正仿宋简体"/>
        <charset val="134"/>
      </rPr>
      <t>：巴楚县</t>
    </r>
  </si>
  <si>
    <t>规范脱贫攻坚巩固提升的项目管理，强化项目档案建设，加强巩固项目的绩效管理，加大项目社会宣传，增强项目的社会效应。</t>
  </si>
  <si>
    <t>县扶贫办、财政局</t>
  </si>
  <si>
    <t>宋连军、朱燕</t>
  </si>
  <si>
    <r>
      <rPr>
        <sz val="36"/>
        <color rgb="FF000000"/>
        <rFont val="方正小标宋简体"/>
        <charset val="134"/>
      </rPr>
      <t>巴楚县</t>
    </r>
    <r>
      <rPr>
        <sz val="36"/>
        <color rgb="FF000000"/>
        <rFont val="Times New Roman"/>
        <charset val="134"/>
      </rPr>
      <t>2021</t>
    </r>
    <r>
      <rPr>
        <sz val="36"/>
        <color rgb="FF000000"/>
        <rFont val="方正小标宋简体"/>
        <charset val="134"/>
      </rPr>
      <t>年巩固拓展脱贫攻坚成果同乡村振兴有效衔接项目进度表</t>
    </r>
  </si>
  <si>
    <t>编制单位：巴楚县扶贫开发办公室</t>
  </si>
  <si>
    <r>
      <rPr>
        <sz val="12"/>
        <color rgb="FF000000"/>
        <rFont val="方正小标宋简体"/>
        <charset val="134"/>
      </rPr>
      <t>编制时间：</t>
    </r>
    <r>
      <rPr>
        <sz val="12"/>
        <color rgb="FF000000"/>
        <rFont val="Times New Roman"/>
        <charset val="134"/>
      </rPr>
      <t>2021</t>
    </r>
    <r>
      <rPr>
        <sz val="12"/>
        <color rgb="FF000000"/>
        <rFont val="方正小标宋简体"/>
        <charset val="134"/>
      </rPr>
      <t>年5月5日</t>
    </r>
  </si>
  <si>
    <r>
      <rPr>
        <b/>
        <sz val="14"/>
        <color rgb="FF000000"/>
        <rFont val="方正小标宋简体"/>
        <charset val="134"/>
      </rPr>
      <t>项目库</t>
    </r>
    <r>
      <rPr>
        <b/>
        <sz val="14"/>
        <color rgb="FF000000"/>
        <rFont val="Times New Roman"/>
        <charset val="134"/>
      </rPr>
      <t xml:space="preserve">
</t>
    </r>
    <r>
      <rPr>
        <b/>
        <sz val="14"/>
        <color rgb="FF000000"/>
        <rFont val="方正小标宋简体"/>
        <charset val="134"/>
      </rPr>
      <t>编号</t>
    </r>
  </si>
  <si>
    <r>
      <rPr>
        <b/>
        <sz val="14"/>
        <color rgb="FF000000"/>
        <rFont val="方正小标宋简体"/>
        <charset val="134"/>
      </rPr>
      <t>建设</t>
    </r>
    <r>
      <rPr>
        <b/>
        <sz val="14"/>
        <color rgb="FF000000"/>
        <rFont val="Times New Roman"/>
        <charset val="134"/>
      </rPr>
      <t xml:space="preserve">
</t>
    </r>
    <r>
      <rPr>
        <b/>
        <sz val="14"/>
        <color rgb="FF000000"/>
        <rFont val="方正小标宋简体"/>
        <charset val="134"/>
      </rPr>
      <t>性质</t>
    </r>
  </si>
  <si>
    <r>
      <rPr>
        <b/>
        <sz val="14"/>
        <color rgb="FF000000"/>
        <rFont val="方正小标宋简体"/>
        <charset val="134"/>
      </rPr>
      <t>总投资</t>
    </r>
    <r>
      <rPr>
        <b/>
        <sz val="14"/>
        <color rgb="FF000000"/>
        <rFont val="Times New Roman"/>
        <charset val="134"/>
      </rPr>
      <t xml:space="preserve">
</t>
    </r>
    <r>
      <rPr>
        <b/>
        <sz val="14"/>
        <color rgb="FF000000"/>
        <rFont val="方正小标宋简体"/>
        <charset val="134"/>
      </rPr>
      <t>（万元）</t>
    </r>
  </si>
  <si>
    <t>已安排资金及资金支付（万元）</t>
  </si>
  <si>
    <r>
      <rPr>
        <b/>
        <sz val="14"/>
        <color rgb="FF000000"/>
        <rFont val="方正小标宋简体"/>
        <charset val="134"/>
      </rPr>
      <t>项目实际建设情况（标</t>
    </r>
    <r>
      <rPr>
        <b/>
        <sz val="14"/>
        <color rgb="FF000000"/>
        <rFont val="Times New Roman"/>
        <charset val="134"/>
      </rPr>
      <t>“/”</t>
    </r>
    <r>
      <rPr>
        <b/>
        <sz val="14"/>
        <color rgb="FF000000"/>
        <rFont val="方正小标宋简体"/>
        <charset val="134"/>
      </rPr>
      <t>表示无需开展此项工作）</t>
    </r>
  </si>
  <si>
    <t>用工情况</t>
  </si>
  <si>
    <r>
      <rPr>
        <b/>
        <sz val="14"/>
        <color rgb="FF000000"/>
        <rFont val="方正小标宋简体"/>
        <charset val="134"/>
      </rPr>
      <t>计划开工</t>
    </r>
    <r>
      <rPr>
        <b/>
        <sz val="14"/>
        <color rgb="FF000000"/>
        <rFont val="Times New Roman"/>
        <charset val="134"/>
      </rPr>
      <t xml:space="preserve">
</t>
    </r>
    <r>
      <rPr>
        <b/>
        <sz val="14"/>
        <color rgb="FF000000"/>
        <rFont val="方正小标宋简体"/>
        <charset val="134"/>
      </rPr>
      <t>时间</t>
    </r>
  </si>
  <si>
    <r>
      <rPr>
        <b/>
        <sz val="14"/>
        <color rgb="FF000000"/>
        <rFont val="方正小标宋简体"/>
        <charset val="134"/>
      </rPr>
      <t>计划完工</t>
    </r>
    <r>
      <rPr>
        <b/>
        <sz val="14"/>
        <color rgb="FF000000"/>
        <rFont val="Times New Roman"/>
        <charset val="134"/>
      </rPr>
      <t xml:space="preserve">
</t>
    </r>
    <r>
      <rPr>
        <b/>
        <sz val="14"/>
        <color rgb="FF000000"/>
        <rFont val="方正小标宋简体"/>
        <charset val="134"/>
      </rPr>
      <t>时间</t>
    </r>
  </si>
  <si>
    <t>涉农整合资金</t>
  </si>
  <si>
    <t>一般政府债券资金</t>
  </si>
  <si>
    <t>其他资金（社会资金、行业部门资金）</t>
  </si>
  <si>
    <t>已安排总资金（万元）</t>
  </si>
  <si>
    <r>
      <rPr>
        <b/>
        <sz val="14"/>
        <color rgb="FF000000"/>
        <rFont val="方正小标宋简体"/>
        <charset val="134"/>
      </rPr>
      <t>涉农整合</t>
    </r>
    <r>
      <rPr>
        <b/>
        <sz val="14"/>
        <color rgb="FF000000"/>
        <rFont val="Times New Roman"/>
        <charset val="134"/>
      </rPr>
      <t xml:space="preserve">
</t>
    </r>
    <r>
      <rPr>
        <b/>
        <sz val="14"/>
        <color rgb="FF000000"/>
        <rFont val="方正小标宋简体"/>
        <charset val="134"/>
      </rPr>
      <t>资金</t>
    </r>
  </si>
  <si>
    <t>已支付资金</t>
  </si>
  <si>
    <t>资金支付率</t>
  </si>
  <si>
    <t>最新进度</t>
  </si>
  <si>
    <t>项目类型</t>
  </si>
  <si>
    <t>是否招投标</t>
  </si>
  <si>
    <t>招标方式</t>
  </si>
  <si>
    <t>实施方案编制完成时间</t>
  </si>
  <si>
    <t>项目立项时间</t>
  </si>
  <si>
    <t>立项批复文号</t>
  </si>
  <si>
    <t>前期设计完成时间</t>
  </si>
  <si>
    <t>评审完成时间</t>
  </si>
  <si>
    <t>挂网时间</t>
  </si>
  <si>
    <t>开标时间</t>
  </si>
  <si>
    <t>中标通知书号</t>
  </si>
  <si>
    <t>签订合同时间</t>
  </si>
  <si>
    <t>开工在建项目开工时间</t>
  </si>
  <si>
    <t>验收日期</t>
  </si>
  <si>
    <t>用工总需求</t>
  </si>
  <si>
    <t>目前用工人数</t>
  </si>
  <si>
    <t>本地用工数</t>
  </si>
  <si>
    <r>
      <rPr>
        <sz val="12"/>
        <color rgb="FF000000"/>
        <rFont val="方正小标宋简体"/>
        <charset val="134"/>
      </rPr>
      <t>工程项目：</t>
    </r>
    <r>
      <rPr>
        <sz val="12"/>
        <color rgb="FF000000"/>
        <rFont val="Times New Roman"/>
        <charset val="134"/>
      </rPr>
      <t>13</t>
    </r>
    <r>
      <rPr>
        <sz val="12"/>
        <color rgb="FF000000"/>
        <rFont val="方正小标宋简体"/>
        <charset val="134"/>
      </rPr>
      <t>个</t>
    </r>
    <r>
      <rPr>
        <sz val="12"/>
        <color rgb="FF000000"/>
        <rFont val="Times New Roman"/>
        <charset val="134"/>
      </rPr>
      <t xml:space="preserve">
</t>
    </r>
    <r>
      <rPr>
        <sz val="12"/>
        <color rgb="FF000000"/>
        <rFont val="方正小标宋简体"/>
        <charset val="134"/>
      </rPr>
      <t>采购项目：</t>
    </r>
    <r>
      <rPr>
        <sz val="12"/>
        <color rgb="FF000000"/>
        <rFont val="Times New Roman"/>
        <charset val="134"/>
      </rPr>
      <t>5</t>
    </r>
    <r>
      <rPr>
        <sz val="12"/>
        <color rgb="FF000000"/>
        <rFont val="方正小标宋简体"/>
        <charset val="134"/>
      </rPr>
      <t>个</t>
    </r>
    <r>
      <rPr>
        <sz val="12"/>
        <color rgb="FF000000"/>
        <rFont val="Times New Roman"/>
        <charset val="134"/>
      </rPr>
      <t xml:space="preserve">
</t>
    </r>
    <r>
      <rPr>
        <sz val="12"/>
        <color rgb="FF000000"/>
        <rFont val="方正小标宋简体"/>
        <charset val="134"/>
      </rPr>
      <t>培训项目：</t>
    </r>
    <r>
      <rPr>
        <sz val="12"/>
        <color rgb="FF000000"/>
        <rFont val="Times New Roman"/>
        <charset val="134"/>
      </rPr>
      <t>2</t>
    </r>
    <r>
      <rPr>
        <sz val="12"/>
        <color rgb="FF000000"/>
        <rFont val="方正小标宋简体"/>
        <charset val="134"/>
      </rPr>
      <t>个</t>
    </r>
    <r>
      <rPr>
        <sz val="12"/>
        <color rgb="FF000000"/>
        <rFont val="Times New Roman"/>
        <charset val="134"/>
      </rPr>
      <t xml:space="preserve">
</t>
    </r>
    <r>
      <rPr>
        <sz val="12"/>
        <color rgb="FF000000"/>
        <rFont val="方正小标宋简体"/>
        <charset val="134"/>
      </rPr>
      <t>入户直补项目：</t>
    </r>
    <r>
      <rPr>
        <sz val="12"/>
        <color rgb="FF000000"/>
        <rFont val="Times New Roman"/>
        <charset val="134"/>
      </rPr>
      <t>4</t>
    </r>
    <r>
      <rPr>
        <sz val="12"/>
        <color rgb="FF000000"/>
        <rFont val="方正小标宋简体"/>
        <charset val="134"/>
      </rPr>
      <t>个</t>
    </r>
    <r>
      <rPr>
        <sz val="12"/>
        <color rgb="FF000000"/>
        <rFont val="Times New Roman"/>
        <charset val="134"/>
      </rPr>
      <t xml:space="preserve">
</t>
    </r>
    <r>
      <rPr>
        <sz val="12"/>
        <color rgb="FF000000"/>
        <rFont val="方正小标宋简体"/>
        <charset val="134"/>
      </rPr>
      <t>其它项目：</t>
    </r>
    <r>
      <rPr>
        <sz val="12"/>
        <color rgb="FF000000"/>
        <rFont val="Times New Roman"/>
        <charset val="134"/>
      </rPr>
      <t>4</t>
    </r>
    <r>
      <rPr>
        <sz val="12"/>
        <color rgb="FF000000"/>
        <rFont val="方正小标宋简体"/>
        <charset val="134"/>
      </rPr>
      <t>个</t>
    </r>
  </si>
  <si>
    <r>
      <rPr>
        <sz val="12"/>
        <color rgb="FF000000"/>
        <rFont val="方正小标宋简体"/>
        <charset val="134"/>
      </rPr>
      <t>招投标：</t>
    </r>
    <r>
      <rPr>
        <sz val="12"/>
        <color rgb="FF000000"/>
        <rFont val="Times New Roman"/>
        <charset val="134"/>
      </rPr>
      <t>20</t>
    </r>
    <r>
      <rPr>
        <sz val="12"/>
        <color rgb="FF000000"/>
        <rFont val="方正小标宋简体"/>
        <charset val="134"/>
      </rPr>
      <t>个</t>
    </r>
    <r>
      <rPr>
        <sz val="12"/>
        <color rgb="FF000000"/>
        <rFont val="Times New Roman"/>
        <charset val="134"/>
      </rPr>
      <t xml:space="preserve">
</t>
    </r>
    <r>
      <rPr>
        <sz val="12"/>
        <color rgb="FF000000"/>
        <rFont val="方正小标宋简体"/>
        <charset val="134"/>
      </rPr>
      <t>无需招投标：</t>
    </r>
    <r>
      <rPr>
        <sz val="12"/>
        <color rgb="FF000000"/>
        <rFont val="Times New Roman"/>
        <charset val="134"/>
      </rPr>
      <t>8</t>
    </r>
    <r>
      <rPr>
        <sz val="12"/>
        <color rgb="FF000000"/>
        <rFont val="方正小标宋简体"/>
        <charset val="134"/>
      </rPr>
      <t>个</t>
    </r>
  </si>
  <si>
    <r>
      <rPr>
        <sz val="12"/>
        <color rgb="FF000000"/>
        <rFont val="方正小标宋简体"/>
        <charset val="134"/>
      </rPr>
      <t>公开招标：</t>
    </r>
    <r>
      <rPr>
        <sz val="12"/>
        <color rgb="FF000000"/>
        <rFont val="Times New Roman"/>
        <charset val="134"/>
      </rPr>
      <t>14</t>
    </r>
    <r>
      <rPr>
        <sz val="12"/>
        <color rgb="FF000000"/>
        <rFont val="方正小标宋简体"/>
        <charset val="134"/>
      </rPr>
      <t>个</t>
    </r>
    <r>
      <rPr>
        <sz val="12"/>
        <color rgb="FF000000"/>
        <rFont val="Times New Roman"/>
        <charset val="134"/>
      </rPr>
      <t xml:space="preserve">
</t>
    </r>
    <r>
      <rPr>
        <sz val="12"/>
        <color rgb="FF000000"/>
        <rFont val="方正小标宋简体"/>
        <charset val="134"/>
      </rPr>
      <t>三方询价：</t>
    </r>
    <r>
      <rPr>
        <sz val="12"/>
        <color rgb="FF000000"/>
        <rFont val="Times New Roman"/>
        <charset val="134"/>
      </rPr>
      <t>5</t>
    </r>
    <r>
      <rPr>
        <sz val="12"/>
        <color rgb="FF000000"/>
        <rFont val="方正小标宋简体"/>
        <charset val="134"/>
      </rPr>
      <t>个</t>
    </r>
    <r>
      <rPr>
        <sz val="12"/>
        <color rgb="FF000000"/>
        <rFont val="Times New Roman"/>
        <charset val="134"/>
      </rPr>
      <t xml:space="preserve">
</t>
    </r>
    <r>
      <rPr>
        <sz val="12"/>
        <color rgb="FF000000"/>
        <rFont val="宋体"/>
        <charset val="134"/>
      </rPr>
      <t>邀请</t>
    </r>
    <r>
      <rPr>
        <sz val="12"/>
        <color rgb="FF000000"/>
        <rFont val="方正小标宋简体"/>
        <charset val="134"/>
      </rPr>
      <t>招标：</t>
    </r>
    <r>
      <rPr>
        <sz val="12"/>
        <color rgb="FF000000"/>
        <rFont val="Times New Roman"/>
        <charset val="134"/>
      </rPr>
      <t>1</t>
    </r>
    <r>
      <rPr>
        <sz val="12"/>
        <color rgb="FF000000"/>
        <rFont val="方正小标宋简体"/>
        <charset val="134"/>
      </rPr>
      <t>个</t>
    </r>
    <r>
      <rPr>
        <sz val="12"/>
        <color rgb="FF000000"/>
        <rFont val="Times New Roman"/>
        <charset val="134"/>
      </rPr>
      <t xml:space="preserve">
</t>
    </r>
    <r>
      <rPr>
        <sz val="12"/>
        <color rgb="FF000000"/>
        <rFont val="方正小标宋简体"/>
        <charset val="134"/>
      </rPr>
      <t>不需要招投标：</t>
    </r>
    <r>
      <rPr>
        <sz val="12"/>
        <color rgb="FF000000"/>
        <rFont val="Times New Roman"/>
        <charset val="134"/>
      </rPr>
      <t>8</t>
    </r>
    <r>
      <rPr>
        <sz val="12"/>
        <color rgb="FF000000"/>
        <rFont val="方正小标宋简体"/>
        <charset val="134"/>
      </rPr>
      <t>个</t>
    </r>
  </si>
  <si>
    <r>
      <rPr>
        <sz val="14"/>
        <color rgb="FF000000"/>
        <rFont val="方正小标宋简体"/>
        <charset val="134"/>
      </rPr>
      <t>需要编制实施方案</t>
    </r>
    <r>
      <rPr>
        <sz val="14"/>
        <color rgb="FF000000"/>
        <rFont val="Times New Roman"/>
        <charset val="134"/>
      </rPr>
      <t>28</t>
    </r>
    <r>
      <rPr>
        <sz val="14"/>
        <color rgb="FF000000"/>
        <rFont val="方正小标宋简体"/>
        <charset val="134"/>
      </rPr>
      <t>个，已完成</t>
    </r>
    <r>
      <rPr>
        <sz val="14"/>
        <color rgb="FF000000"/>
        <rFont val="Times New Roman"/>
        <charset val="134"/>
      </rPr>
      <t>28</t>
    </r>
    <r>
      <rPr>
        <sz val="14"/>
        <color rgb="FF000000"/>
        <rFont val="方正小标宋简体"/>
        <charset val="134"/>
      </rPr>
      <t>个</t>
    </r>
  </si>
  <si>
    <r>
      <rPr>
        <sz val="14"/>
        <color rgb="FF000000"/>
        <rFont val="方正小标宋简体"/>
        <charset val="134"/>
      </rPr>
      <t>需要立项</t>
    </r>
    <r>
      <rPr>
        <sz val="14"/>
        <color rgb="FF000000"/>
        <rFont val="Times New Roman"/>
        <charset val="134"/>
      </rPr>
      <t>19</t>
    </r>
    <r>
      <rPr>
        <sz val="14"/>
        <color rgb="FF000000"/>
        <rFont val="方正小标宋简体"/>
        <charset val="134"/>
      </rPr>
      <t>个，已完成立项</t>
    </r>
    <r>
      <rPr>
        <sz val="14"/>
        <color rgb="FF000000"/>
        <rFont val="Times New Roman"/>
        <charset val="134"/>
      </rPr>
      <t>19</t>
    </r>
    <r>
      <rPr>
        <sz val="14"/>
        <color rgb="FF000000"/>
        <rFont val="方正小标宋简体"/>
        <charset val="134"/>
      </rPr>
      <t>个</t>
    </r>
  </si>
  <si>
    <r>
      <rPr>
        <sz val="14"/>
        <color rgb="FF000000"/>
        <rFont val="方正小标宋简体"/>
        <charset val="134"/>
      </rPr>
      <t>需要挂网</t>
    </r>
    <r>
      <rPr>
        <sz val="14"/>
        <color rgb="FF000000"/>
        <rFont val="Times New Roman"/>
        <charset val="134"/>
      </rPr>
      <t>18</t>
    </r>
    <r>
      <rPr>
        <sz val="14"/>
        <color rgb="FF000000"/>
        <rFont val="方正小标宋简体"/>
        <charset val="134"/>
      </rPr>
      <t>个，</t>
    </r>
    <r>
      <rPr>
        <sz val="14"/>
        <color rgb="FF000000"/>
        <rFont val="Times New Roman"/>
        <charset val="134"/>
      </rPr>
      <t xml:space="preserve">
</t>
    </r>
    <r>
      <rPr>
        <sz val="14"/>
        <color rgb="FF000000"/>
        <rFont val="方正小标宋简体"/>
        <charset val="134"/>
      </rPr>
      <t>已完成挂网</t>
    </r>
    <r>
      <rPr>
        <sz val="14"/>
        <color rgb="FF000000"/>
        <rFont val="Times New Roman"/>
        <charset val="134"/>
      </rPr>
      <t>18</t>
    </r>
    <r>
      <rPr>
        <sz val="14"/>
        <color rgb="FF000000"/>
        <rFont val="方正小标宋简体"/>
        <charset val="134"/>
      </rPr>
      <t>个</t>
    </r>
  </si>
  <si>
    <r>
      <rPr>
        <sz val="14"/>
        <color rgb="FF000000"/>
        <rFont val="方正小标宋简体"/>
        <charset val="134"/>
      </rPr>
      <t>不需要签订合同</t>
    </r>
    <r>
      <rPr>
        <sz val="14"/>
        <color rgb="FF000000"/>
        <rFont val="Times New Roman"/>
        <charset val="134"/>
      </rPr>
      <t>8</t>
    </r>
    <r>
      <rPr>
        <sz val="14"/>
        <color rgb="FF000000"/>
        <rFont val="方正小标宋简体"/>
        <charset val="134"/>
      </rPr>
      <t>个，</t>
    </r>
    <r>
      <rPr>
        <sz val="14"/>
        <color rgb="FF000000"/>
        <rFont val="Times New Roman"/>
        <charset val="134"/>
      </rPr>
      <t xml:space="preserve">
</t>
    </r>
    <r>
      <rPr>
        <sz val="14"/>
        <color rgb="FF000000"/>
        <rFont val="方正小标宋简体"/>
        <charset val="134"/>
      </rPr>
      <t>已签订合同20个</t>
    </r>
  </si>
  <si>
    <r>
      <rPr>
        <sz val="14"/>
        <color rgb="FF000000"/>
        <rFont val="方正小标宋简体"/>
        <charset val="134"/>
      </rPr>
      <t>已开工</t>
    </r>
    <r>
      <rPr>
        <sz val="14"/>
        <color rgb="FF000000"/>
        <rFont val="Times New Roman"/>
        <charset val="134"/>
      </rPr>
      <t>28</t>
    </r>
    <r>
      <rPr>
        <sz val="14"/>
        <color rgb="FF000000"/>
        <rFont val="方正小标宋简体"/>
        <charset val="134"/>
      </rPr>
      <t>个</t>
    </r>
  </si>
  <si>
    <t>已验收3个</t>
  </si>
  <si>
    <r>
      <rPr>
        <b/>
        <sz val="14"/>
        <color rgb="FF000000"/>
        <rFont val="方正仿宋简体"/>
        <charset val="134"/>
      </rPr>
      <t>总投资：</t>
    </r>
    <r>
      <rPr>
        <sz val="14"/>
        <color rgb="FF000000"/>
        <rFont val="Times New Roman"/>
        <charset val="134"/>
      </rPr>
      <t>100</t>
    </r>
    <r>
      <rPr>
        <sz val="14"/>
        <color rgb="FF000000"/>
        <rFont val="方正仿宋简体"/>
        <charset val="134"/>
      </rPr>
      <t>万元；</t>
    </r>
    <r>
      <rPr>
        <b/>
        <sz val="14"/>
        <color rgb="FF000000"/>
        <rFont val="方正仿宋简体"/>
        <charset val="134"/>
      </rPr>
      <t>总规模：</t>
    </r>
    <r>
      <rPr>
        <sz val="14"/>
        <color rgb="FF000000"/>
        <rFont val="Times New Roman"/>
        <charset val="134"/>
      </rPr>
      <t>10</t>
    </r>
    <r>
      <rPr>
        <sz val="14"/>
        <color rgb="FF000000"/>
        <rFont val="方正仿宋简体"/>
        <charset val="134"/>
      </rPr>
      <t>万亩；</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为</t>
    </r>
    <r>
      <rPr>
        <sz val="14"/>
        <color rgb="FF000000"/>
        <rFont val="Times New Roman"/>
        <charset val="134"/>
      </rPr>
      <t>11</t>
    </r>
    <r>
      <rPr>
        <sz val="14"/>
        <color rgb="FF000000"/>
        <rFont val="方正仿宋简体"/>
        <charset val="134"/>
      </rPr>
      <t>个乡镇有种植意愿的贫困户按每公斤</t>
    </r>
    <r>
      <rPr>
        <sz val="14"/>
        <color rgb="FF000000"/>
        <rFont val="Times New Roman"/>
        <charset val="134"/>
      </rPr>
      <t>5</t>
    </r>
    <r>
      <rPr>
        <sz val="14"/>
        <color rgb="FF000000"/>
        <rFont val="方正仿宋简体"/>
        <charset val="134"/>
      </rPr>
      <t>元标准进行补助（每亩用</t>
    </r>
    <r>
      <rPr>
        <sz val="14"/>
        <color rgb="FF000000"/>
        <rFont val="Times New Roman"/>
        <charset val="134"/>
      </rPr>
      <t>2</t>
    </r>
    <r>
      <rPr>
        <sz val="14"/>
        <color rgb="FF000000"/>
        <rFont val="方正仿宋简体"/>
        <charset val="134"/>
      </rPr>
      <t>公斤棉种，每亩补助</t>
    </r>
    <r>
      <rPr>
        <sz val="14"/>
        <color rgb="FF000000"/>
        <rFont val="Times New Roman"/>
        <charset val="134"/>
      </rPr>
      <t>10</t>
    </r>
    <r>
      <rPr>
        <sz val="14"/>
        <color rgb="FF000000"/>
        <rFont val="方正仿宋简体"/>
        <charset val="134"/>
      </rPr>
      <t>元）统一棉花用种，提高棉花产量和品质，促进贫困户增加收入，引导发展优质棉业。</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阿瓦提镇、英吾斯塘乡、琼库尔恰克乡、色力布亚镇、阿拉格尔乡、阿克萨克马热勒乡、夏马勒乡、阿纳库勒乡、巴楚镇、多来提巴格乡、恰尔巴格乡</t>
    </r>
  </si>
  <si>
    <r>
      <rPr>
        <sz val="14"/>
        <color rgb="FF000000"/>
        <rFont val="方正仿宋简体"/>
        <charset val="134"/>
      </rPr>
      <t>优化棉花品种，预计带动</t>
    </r>
    <r>
      <rPr>
        <sz val="14"/>
        <color rgb="FF000000"/>
        <rFont val="Times New Roman"/>
        <charset val="134"/>
      </rPr>
      <t>15000</t>
    </r>
    <r>
      <rPr>
        <sz val="14"/>
        <color rgb="FF000000"/>
        <rFont val="方正仿宋简体"/>
        <charset val="134"/>
      </rPr>
      <t>户贫困户棉花单产增加</t>
    </r>
    <r>
      <rPr>
        <sz val="14"/>
        <color rgb="FF000000"/>
        <rFont val="Times New Roman"/>
        <charset val="134"/>
      </rPr>
      <t>5%</t>
    </r>
    <r>
      <rPr>
        <sz val="14"/>
        <color rgb="FF000000"/>
        <rFont val="方正仿宋简体"/>
        <charset val="134"/>
      </rPr>
      <t>以上，促进贫困户增收。</t>
    </r>
  </si>
  <si>
    <r>
      <rPr>
        <sz val="14"/>
        <color rgb="FF000000"/>
        <rFont val="方正仿宋简体"/>
        <charset val="134"/>
      </rPr>
      <t>已确定最终受益户名单及种植面积，正在收集购种票据，计划</t>
    </r>
    <r>
      <rPr>
        <sz val="14"/>
        <color rgb="FF000000"/>
        <rFont val="Times New Roman"/>
        <charset val="134"/>
      </rPr>
      <t>5</t>
    </r>
    <r>
      <rPr>
        <sz val="14"/>
        <color rgb="FF000000"/>
        <rFont val="方正仿宋简体"/>
        <charset val="134"/>
      </rPr>
      <t>月底完工。</t>
    </r>
  </si>
  <si>
    <t>入户直补项目</t>
  </si>
  <si>
    <t>否</t>
  </si>
  <si>
    <t>/</t>
  </si>
  <si>
    <t>已开工</t>
  </si>
  <si>
    <r>
      <rPr>
        <sz val="14"/>
        <color rgb="FF000000"/>
        <rFont val="方正仿宋简体"/>
        <charset val="134"/>
      </rPr>
      <t>巴楚县</t>
    </r>
    <r>
      <rPr>
        <sz val="14"/>
        <color rgb="FF000000"/>
        <rFont val="Times New Roman"/>
        <charset val="134"/>
      </rPr>
      <t>2021</t>
    </r>
    <r>
      <rPr>
        <sz val="14"/>
        <color rgb="FF000000"/>
        <rFont val="方正仿宋简体"/>
        <charset val="134"/>
      </rPr>
      <t>年高效节水建设项目</t>
    </r>
  </si>
  <si>
    <r>
      <rPr>
        <b/>
        <sz val="14"/>
        <color rgb="FF000000"/>
        <rFont val="方正仿宋简体"/>
        <charset val="134"/>
      </rPr>
      <t>总投资：</t>
    </r>
    <r>
      <rPr>
        <sz val="14"/>
        <color rgb="FF000000"/>
        <rFont val="Times New Roman"/>
        <charset val="134"/>
      </rPr>
      <t>30000</t>
    </r>
    <r>
      <rPr>
        <sz val="14"/>
        <color rgb="FF000000"/>
        <rFont val="方正仿宋简体"/>
        <charset val="134"/>
      </rPr>
      <t>万元（其中：扶贫资金</t>
    </r>
    <r>
      <rPr>
        <sz val="14"/>
        <color rgb="FF000000"/>
        <rFont val="Times New Roman"/>
        <charset val="134"/>
      </rPr>
      <t>6000</t>
    </r>
    <r>
      <rPr>
        <sz val="14"/>
        <color rgb="FF000000"/>
        <rFont val="方正仿宋简体"/>
        <charset val="134"/>
      </rPr>
      <t>万元）；</t>
    </r>
    <r>
      <rPr>
        <b/>
        <sz val="14"/>
        <color rgb="FF000000"/>
        <rFont val="方正仿宋简体"/>
        <charset val="134"/>
      </rPr>
      <t>总规模：</t>
    </r>
    <r>
      <rPr>
        <sz val="14"/>
        <color rgb="FF000000"/>
        <rFont val="Times New Roman"/>
        <charset val="134"/>
      </rPr>
      <t>20</t>
    </r>
    <r>
      <rPr>
        <sz val="14"/>
        <color rgb="FF000000"/>
        <rFont val="方正仿宋简体"/>
        <charset val="134"/>
      </rPr>
      <t>万亩；</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对阿瓦提镇等</t>
    </r>
    <r>
      <rPr>
        <sz val="14"/>
        <color rgb="FF000000"/>
        <rFont val="Times New Roman"/>
        <charset val="134"/>
      </rPr>
      <t>9</t>
    </r>
    <r>
      <rPr>
        <sz val="14"/>
        <color rgb="FF000000"/>
        <rFont val="方正仿宋简体"/>
        <charset val="134"/>
      </rPr>
      <t>个乡镇土地进行实施高效节水，每亩投入资金</t>
    </r>
    <r>
      <rPr>
        <sz val="14"/>
        <color rgb="FF000000"/>
        <rFont val="Times New Roman"/>
        <charset val="134"/>
      </rPr>
      <t>1500</t>
    </r>
    <r>
      <rPr>
        <sz val="14"/>
        <color rgb="FF000000"/>
        <rFont val="方正仿宋简体"/>
        <charset val="134"/>
      </rPr>
      <t>元，其中扶贫资金</t>
    </r>
    <r>
      <rPr>
        <sz val="14"/>
        <color rgb="FF000000"/>
        <rFont val="Times New Roman"/>
        <charset val="134"/>
      </rPr>
      <t>300</t>
    </r>
    <r>
      <rPr>
        <sz val="14"/>
        <color rgb="FF000000"/>
        <rFont val="方正仿宋简体"/>
        <charset val="134"/>
      </rPr>
      <t>元，配套泵房、沉砂池、清水池、电力设施、设立标识牌等设施。</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阿瓦提镇、英吾斯塘乡、琼库尔恰克乡、色力布亚镇、阿拉格尔乡、阿克萨克马热勒乡、夏马勒乡、阿纳库勒乡、恰尔巴格乡</t>
    </r>
  </si>
  <si>
    <r>
      <rPr>
        <sz val="14"/>
        <color rgb="FF000000"/>
        <rFont val="方正仿宋简体"/>
        <charset val="134"/>
      </rPr>
      <t>对小块土地进行整理，提高农业机械化水平、土地利用率，规模化种植，集中连片，提高农户种植积极性，每亩年均增收</t>
    </r>
    <r>
      <rPr>
        <sz val="14"/>
        <color rgb="FF000000"/>
        <rFont val="Times New Roman"/>
        <charset val="134"/>
      </rPr>
      <t>200</t>
    </r>
    <r>
      <rPr>
        <sz val="14"/>
        <color rgb="FF000000"/>
        <rFont val="方正仿宋简体"/>
        <charset val="134"/>
      </rPr>
      <t>元左右。</t>
    </r>
  </si>
  <si>
    <r>
      <rPr>
        <sz val="14"/>
        <color rgb="FF000000"/>
        <rFont val="方正仿宋简体"/>
        <charset val="134"/>
      </rPr>
      <t>土地初平已完成，土地精平</t>
    </r>
    <r>
      <rPr>
        <sz val="14"/>
        <color rgb="FF000000"/>
        <rFont val="Times New Roman"/>
        <charset val="134"/>
      </rPr>
      <t>19.87</t>
    </r>
    <r>
      <rPr>
        <sz val="14"/>
        <color rgb="FF000000"/>
        <rFont val="方正仿宋简体"/>
        <charset val="134"/>
      </rPr>
      <t>万亩，完成</t>
    </r>
    <r>
      <rPr>
        <sz val="14"/>
        <color rgb="FF000000"/>
        <rFont val="Times New Roman"/>
        <charset val="134"/>
      </rPr>
      <t>100%</t>
    </r>
    <r>
      <rPr>
        <sz val="14"/>
        <color rgb="FF000000"/>
        <rFont val="方正仿宋简体"/>
        <charset val="134"/>
      </rPr>
      <t>，管沟回填</t>
    </r>
    <r>
      <rPr>
        <sz val="14"/>
        <color rgb="FF000000"/>
        <rFont val="Times New Roman"/>
        <charset val="134"/>
      </rPr>
      <t>19.8</t>
    </r>
    <r>
      <rPr>
        <sz val="14"/>
        <color rgb="FF000000"/>
        <rFont val="方正仿宋简体"/>
        <charset val="134"/>
      </rPr>
      <t>万亩，完成</t>
    </r>
    <r>
      <rPr>
        <sz val="14"/>
        <color rgb="FF000000"/>
        <rFont val="Times New Roman"/>
        <charset val="134"/>
      </rPr>
      <t>99.6%</t>
    </r>
    <r>
      <rPr>
        <sz val="14"/>
        <color rgb="FF000000"/>
        <rFont val="方正仿宋简体"/>
        <charset val="134"/>
      </rPr>
      <t>；已春灌</t>
    </r>
    <r>
      <rPr>
        <sz val="14"/>
        <color rgb="FF000000"/>
        <rFont val="Times New Roman"/>
        <charset val="134"/>
      </rPr>
      <t>17.29</t>
    </r>
    <r>
      <rPr>
        <sz val="14"/>
        <color rgb="FF000000"/>
        <rFont val="方正仿宋简体"/>
        <charset val="134"/>
      </rPr>
      <t>万亩，完成</t>
    </r>
    <r>
      <rPr>
        <sz val="14"/>
        <color rgb="FF000000"/>
        <rFont val="Times New Roman"/>
        <charset val="134"/>
      </rPr>
      <t>87%</t>
    </r>
    <r>
      <rPr>
        <sz val="14"/>
        <color rgb="FF000000"/>
        <rFont val="方正仿宋简体"/>
        <charset val="134"/>
      </rPr>
      <t>，另具备春灌条件的</t>
    </r>
    <r>
      <rPr>
        <sz val="14"/>
        <color rgb="FF000000"/>
        <rFont val="Times New Roman"/>
        <charset val="134"/>
      </rPr>
      <t>2.58</t>
    </r>
    <r>
      <rPr>
        <sz val="14"/>
        <color rgb="FF000000"/>
        <rFont val="方正仿宋简体"/>
        <charset val="134"/>
      </rPr>
      <t>万亩，准备春灌；电力设施已完成</t>
    </r>
    <r>
      <rPr>
        <sz val="14"/>
        <color rgb="FF000000"/>
        <rFont val="Times New Roman"/>
        <charset val="134"/>
      </rPr>
      <t>165</t>
    </r>
    <r>
      <rPr>
        <sz val="14"/>
        <color rgb="FF000000"/>
        <rFont val="方正仿宋简体"/>
        <charset val="134"/>
      </rPr>
      <t>个点位。完成总工程量的</t>
    </r>
    <r>
      <rPr>
        <sz val="14"/>
        <color rgb="FF000000"/>
        <rFont val="Times New Roman"/>
        <charset val="134"/>
      </rPr>
      <t>99%</t>
    </r>
    <r>
      <rPr>
        <sz val="14"/>
        <color rgb="FF000000"/>
        <rFont val="方正仿宋简体"/>
        <charset val="134"/>
      </rPr>
      <t>。</t>
    </r>
  </si>
  <si>
    <t>工程项目</t>
  </si>
  <si>
    <t>是</t>
  </si>
  <si>
    <t>公开招标</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</si>
  <si>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490</t>
    </r>
    <r>
      <rPr>
        <sz val="14"/>
        <color rgb="FF000000"/>
        <rFont val="方正仿宋简体"/>
        <charset val="134"/>
      </rPr>
      <t>号</t>
    </r>
  </si>
  <si>
    <t>2020zja-003-1</t>
  </si>
  <si>
    <r>
      <rPr>
        <b/>
        <sz val="14"/>
        <color rgb="FF000000"/>
        <rFont val="方正仿宋简体"/>
        <charset val="134"/>
      </rPr>
      <t>总投资：</t>
    </r>
    <r>
      <rPr>
        <sz val="14"/>
        <color rgb="FF000000"/>
        <rFont val="Times New Roman"/>
        <charset val="134"/>
      </rPr>
      <t>343</t>
    </r>
    <r>
      <rPr>
        <sz val="14"/>
        <color rgb="FF000000"/>
        <rFont val="方正仿宋简体"/>
        <charset val="134"/>
      </rPr>
      <t>万元；</t>
    </r>
    <r>
      <rPr>
        <b/>
        <sz val="14"/>
        <color rgb="FF000000"/>
        <rFont val="方正仿宋简体"/>
        <charset val="134"/>
      </rPr>
      <t>总规模：</t>
    </r>
    <r>
      <rPr>
        <sz val="14"/>
        <color rgb="FF000000"/>
        <rFont val="Times New Roman"/>
        <charset val="134"/>
      </rPr>
      <t>970</t>
    </r>
    <r>
      <rPr>
        <sz val="14"/>
        <color rgb="FF000000"/>
        <rFont val="方正仿宋简体"/>
        <charset val="134"/>
      </rPr>
      <t>亩；</t>
    </r>
    <r>
      <rPr>
        <sz val="14"/>
        <color rgb="FF000000"/>
        <rFont val="Times New Roman"/>
        <charset val="134"/>
      </rPr>
      <t xml:space="preserve">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50</t>
    </r>
    <r>
      <rPr>
        <sz val="14"/>
        <color rgb="FF000000"/>
        <rFont val="方正仿宋简体"/>
        <charset val="134"/>
      </rPr>
      <t>万元，在琼库尔恰克乡拱拜孜（</t>
    </r>
    <r>
      <rPr>
        <sz val="14"/>
        <color rgb="FF000000"/>
        <rFont val="Times New Roman"/>
        <charset val="134"/>
      </rPr>
      <t>28</t>
    </r>
    <r>
      <rPr>
        <sz val="14"/>
        <color rgb="FF000000"/>
        <rFont val="方正仿宋简体"/>
        <charset val="134"/>
      </rPr>
      <t>）村新建</t>
    </r>
    <r>
      <rPr>
        <sz val="14"/>
        <color rgb="FF000000"/>
        <rFont val="Times New Roman"/>
        <charset val="134"/>
      </rPr>
      <t>200</t>
    </r>
    <r>
      <rPr>
        <sz val="14"/>
        <color rgb="FF000000"/>
        <rFont val="方正仿宋简体"/>
        <charset val="134"/>
      </rPr>
      <t>亩，其中培育沙枣</t>
    </r>
    <r>
      <rPr>
        <sz val="14"/>
        <color rgb="FF000000"/>
        <rFont val="Times New Roman"/>
        <charset val="134"/>
      </rPr>
      <t>35</t>
    </r>
    <r>
      <rPr>
        <sz val="14"/>
        <color rgb="FF000000"/>
        <rFont val="方正仿宋简体"/>
        <charset val="134"/>
      </rPr>
      <t>亩、胡杨</t>
    </r>
    <r>
      <rPr>
        <sz val="14"/>
        <color rgb="FF000000"/>
        <rFont val="Times New Roman"/>
        <charset val="134"/>
      </rPr>
      <t>90</t>
    </r>
    <r>
      <rPr>
        <sz val="14"/>
        <color rgb="FF000000"/>
        <rFont val="方正仿宋简体"/>
        <charset val="134"/>
      </rPr>
      <t>亩、樱桃</t>
    </r>
    <r>
      <rPr>
        <sz val="14"/>
        <color rgb="FF000000"/>
        <rFont val="Times New Roman"/>
        <charset val="134"/>
      </rPr>
      <t>15</t>
    </r>
    <r>
      <rPr>
        <sz val="14"/>
        <color rgb="FF000000"/>
        <rFont val="方正仿宋简体"/>
        <charset val="134"/>
      </rPr>
      <t>亩、土桃子</t>
    </r>
    <r>
      <rPr>
        <sz val="14"/>
        <color rgb="FF000000"/>
        <rFont val="Times New Roman"/>
        <charset val="134"/>
      </rPr>
      <t>30</t>
    </r>
    <r>
      <rPr>
        <sz val="14"/>
        <color rgb="FF000000"/>
        <rFont val="方正仿宋简体"/>
        <charset val="134"/>
      </rPr>
      <t>亩和八角梨</t>
    </r>
    <r>
      <rPr>
        <sz val="14"/>
        <color rgb="FF000000"/>
        <rFont val="Times New Roman"/>
        <charset val="134"/>
      </rPr>
      <t>30</t>
    </r>
    <r>
      <rPr>
        <sz val="14"/>
        <color rgb="FF000000"/>
        <rFont val="方正仿宋简体"/>
        <charset val="134"/>
      </rPr>
      <t>亩为主的苗圃基地，丰富经济林和防护林多样化，苗木采购及建设附属设施投入</t>
    </r>
    <r>
      <rPr>
        <sz val="14"/>
        <color rgb="FF000000"/>
        <rFont val="Times New Roman"/>
        <charset val="134"/>
      </rPr>
      <t>2000</t>
    </r>
    <r>
      <rPr>
        <sz val="14"/>
        <color rgb="FF000000"/>
        <rFont val="方正仿宋简体"/>
        <charset val="134"/>
      </rPr>
      <t>元</t>
    </r>
    <r>
      <rPr>
        <sz val="14"/>
        <color rgb="FF000000"/>
        <rFont val="Times New Roman"/>
        <charset val="134"/>
      </rPr>
      <t>/</t>
    </r>
    <r>
      <rPr>
        <sz val="14"/>
        <color rgb="FF000000"/>
        <rFont val="方正仿宋简体"/>
        <charset val="134"/>
      </rPr>
      <t>亩，采购挖苗机、挖坑机各</t>
    </r>
    <r>
      <rPr>
        <sz val="14"/>
        <color rgb="FF000000"/>
        <rFont val="Times New Roman"/>
        <charset val="134"/>
      </rPr>
      <t>2</t>
    </r>
    <r>
      <rPr>
        <sz val="14"/>
        <color rgb="FF000000"/>
        <rFont val="方正仿宋简体"/>
        <charset val="134"/>
      </rPr>
      <t>台，投入</t>
    </r>
    <r>
      <rPr>
        <sz val="14"/>
        <color rgb="FF000000"/>
        <rFont val="Times New Roman"/>
        <charset val="134"/>
      </rPr>
      <t>10</t>
    </r>
    <r>
      <rPr>
        <sz val="14"/>
        <color rgb="FF000000"/>
        <rFont val="方正仿宋简体"/>
        <charset val="134"/>
      </rPr>
      <t>万元。</t>
    </r>
  </si>
  <si>
    <r>
      <rPr>
        <sz val="14"/>
        <color rgb="FF000000"/>
        <rFont val="Times New Roman"/>
        <charset val="134"/>
      </rPr>
      <t>1.</t>
    </r>
    <r>
      <rPr>
        <sz val="14"/>
        <color rgb="FF000000"/>
        <rFont val="方正仿宋简体"/>
        <charset val="134"/>
      </rPr>
      <t>预计带动贫困户就业</t>
    </r>
    <r>
      <rPr>
        <sz val="14"/>
        <color rgb="FF000000"/>
        <rFont val="Times New Roman"/>
        <charset val="134"/>
      </rPr>
      <t>20</t>
    </r>
    <r>
      <rPr>
        <sz val="14"/>
        <color rgb="FF000000"/>
        <rFont val="方正仿宋简体"/>
        <charset val="134"/>
      </rPr>
      <t>户，户均增收</t>
    </r>
    <r>
      <rPr>
        <sz val="14"/>
        <color rgb="FF000000"/>
        <rFont val="Times New Roman"/>
        <charset val="134"/>
      </rPr>
      <t>4000</t>
    </r>
    <r>
      <rPr>
        <sz val="14"/>
        <color rgb="FF000000"/>
        <rFont val="方正仿宋简体"/>
        <charset val="134"/>
      </rPr>
      <t>元左右，项目建成后收益资金用于受益</t>
    </r>
    <r>
      <rPr>
        <sz val="14"/>
        <color rgb="FF000000"/>
        <rFont val="Times New Roman"/>
        <charset val="134"/>
      </rPr>
      <t>15</t>
    </r>
    <r>
      <rPr>
        <sz val="14"/>
        <color rgb="FF000000"/>
        <rFont val="方正仿宋简体"/>
        <charset val="134"/>
      </rPr>
      <t>户贫困户。</t>
    </r>
    <r>
      <rPr>
        <sz val="14"/>
        <color rgb="FF000000"/>
        <rFont val="Times New Roman"/>
        <charset val="134"/>
      </rPr>
      <t xml:space="preserve">
2.</t>
    </r>
    <r>
      <rPr>
        <sz val="14"/>
        <color rgb="FF000000"/>
        <rFont val="方正仿宋简体"/>
        <charset val="134"/>
      </rPr>
      <t>预计带动</t>
    </r>
    <r>
      <rPr>
        <sz val="14"/>
        <color rgb="FF000000"/>
        <rFont val="Times New Roman"/>
        <charset val="134"/>
      </rPr>
      <t>15</t>
    </r>
    <r>
      <rPr>
        <sz val="14"/>
        <color rgb="FF000000"/>
        <rFont val="方正仿宋简体"/>
        <charset val="134"/>
      </rPr>
      <t>户贫困户稳定就业，直接受益</t>
    </r>
    <r>
      <rPr>
        <sz val="14"/>
        <color rgb="FF000000"/>
        <rFont val="Times New Roman"/>
        <charset val="134"/>
      </rPr>
      <t>140</t>
    </r>
    <r>
      <rPr>
        <sz val="14"/>
        <color rgb="FF000000"/>
        <rFont val="方正仿宋简体"/>
        <charset val="134"/>
      </rPr>
      <t>户贫困户，户均增收</t>
    </r>
    <r>
      <rPr>
        <sz val="14"/>
        <color rgb="FF000000"/>
        <rFont val="Times New Roman"/>
        <charset val="134"/>
      </rPr>
      <t>5000</t>
    </r>
    <r>
      <rPr>
        <sz val="14"/>
        <color rgb="FF000000"/>
        <rFont val="方正仿宋简体"/>
        <charset val="134"/>
      </rPr>
      <t>元以上。</t>
    </r>
    <r>
      <rPr>
        <sz val="14"/>
        <color rgb="FF000000"/>
        <rFont val="Times New Roman"/>
        <charset val="134"/>
      </rPr>
      <t xml:space="preserve">
3.</t>
    </r>
    <r>
      <rPr>
        <sz val="14"/>
        <color rgb="FF000000"/>
        <rFont val="方正仿宋简体"/>
        <charset val="134"/>
      </rPr>
      <t>项目建成后，资产归村集体所有，增加就业岗位，收益资金用于贫困户分红和壮大村集体经济。</t>
    </r>
    <r>
      <rPr>
        <sz val="14"/>
        <color rgb="FF000000"/>
        <rFont val="Times New Roman"/>
        <charset val="134"/>
      </rPr>
      <t xml:space="preserve">
4.</t>
    </r>
    <r>
      <rPr>
        <sz val="14"/>
        <color rgb="FF000000"/>
        <rFont val="方正仿宋简体"/>
        <charset val="134"/>
      </rPr>
      <t>带动贫困户就业</t>
    </r>
    <r>
      <rPr>
        <sz val="14"/>
        <color rgb="FF000000"/>
        <rFont val="Times New Roman"/>
        <charset val="134"/>
      </rPr>
      <t>8</t>
    </r>
    <r>
      <rPr>
        <sz val="14"/>
        <color rgb="FF000000"/>
        <rFont val="方正仿宋简体"/>
        <charset val="134"/>
      </rPr>
      <t>人，户均年收益</t>
    </r>
    <r>
      <rPr>
        <sz val="14"/>
        <color rgb="FF000000"/>
        <rFont val="Times New Roman"/>
        <charset val="134"/>
      </rPr>
      <t>3000</t>
    </r>
    <r>
      <rPr>
        <sz val="14"/>
        <color rgb="FF000000"/>
        <rFont val="方正仿宋简体"/>
        <charset val="134"/>
      </rPr>
      <t>元以上，收益资金用于购买贫困户服务救助无劳动力家庭。</t>
    </r>
    <r>
      <rPr>
        <sz val="14"/>
        <color rgb="FF000000"/>
        <rFont val="Times New Roman"/>
        <charset val="134"/>
      </rPr>
      <t xml:space="preserve">
5.</t>
    </r>
    <r>
      <rPr>
        <sz val="14"/>
        <color rgb="FF000000"/>
        <rFont val="方正仿宋简体"/>
        <charset val="134"/>
      </rPr>
      <t>项目建成后，资产归村集体所有，增加就业岗位，收益资金用于贫困户分红和壮大村集体经济。</t>
    </r>
    <r>
      <rPr>
        <sz val="14"/>
        <color rgb="FF000000"/>
        <rFont val="Times New Roman"/>
        <charset val="134"/>
      </rPr>
      <t xml:space="preserve">
6.</t>
    </r>
    <r>
      <rPr>
        <sz val="14"/>
        <color rgb="FF000000"/>
        <rFont val="方正仿宋简体"/>
        <charset val="134"/>
      </rPr>
      <t>解决</t>
    </r>
    <r>
      <rPr>
        <sz val="14"/>
        <color rgb="FF000000"/>
        <rFont val="Times New Roman"/>
        <charset val="134"/>
      </rPr>
      <t>5</t>
    </r>
    <r>
      <rPr>
        <sz val="14"/>
        <color rgb="FF000000"/>
        <rFont val="方正仿宋简体"/>
        <charset val="134"/>
      </rPr>
      <t>户贫困户就业，按照投资额的</t>
    </r>
    <r>
      <rPr>
        <sz val="14"/>
        <color rgb="FF000000"/>
        <rFont val="Times New Roman"/>
        <charset val="134"/>
      </rPr>
      <t>10%</t>
    </r>
    <r>
      <rPr>
        <sz val="14"/>
        <color rgb="FF000000"/>
        <rFont val="方正仿宋简体"/>
        <charset val="134"/>
      </rPr>
      <t>缴纳承包费，预计贫困户每户年均增收</t>
    </r>
    <r>
      <rPr>
        <sz val="14"/>
        <color rgb="FF000000"/>
        <rFont val="Times New Roman"/>
        <charset val="134"/>
      </rPr>
      <t>1500</t>
    </r>
    <r>
      <rPr>
        <sz val="14"/>
        <color rgb="FF000000"/>
        <rFont val="方正仿宋简体"/>
        <charset val="134"/>
      </rPr>
      <t>元以上。</t>
    </r>
  </si>
  <si>
    <r>
      <rPr>
        <sz val="14"/>
        <color rgb="FF000000"/>
        <rFont val="方正仿宋简体"/>
        <charset val="134"/>
      </rPr>
      <t>选址、实施方案、立项、挂网、物资采购及合同签订，整地、浇水、施肥已完成，已移栽胡杨苗</t>
    </r>
    <r>
      <rPr>
        <sz val="14"/>
        <color rgb="FF000000"/>
        <rFont val="Times New Roman"/>
        <charset val="134"/>
      </rPr>
      <t>90</t>
    </r>
    <r>
      <rPr>
        <sz val="14"/>
        <color rgb="FF000000"/>
        <rFont val="方正仿宋简体"/>
        <charset val="134"/>
      </rPr>
      <t>亩，已种植完成。</t>
    </r>
  </si>
  <si>
    <t>采购项目</t>
  </si>
  <si>
    <t>三方询价</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</si>
  <si>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614</t>
    </r>
    <r>
      <rPr>
        <sz val="14"/>
        <color rgb="FF000000"/>
        <rFont val="方正仿宋简体"/>
        <charset val="134"/>
      </rPr>
      <t>号</t>
    </r>
  </si>
  <si>
    <r>
      <rPr>
        <sz val="14"/>
        <color rgb="FF000000"/>
        <rFont val="Times New Roman"/>
        <charset val="134"/>
      </rPr>
      <t>KSBCX[2021]45</t>
    </r>
    <r>
      <rPr>
        <sz val="14"/>
        <color rgb="FF000000"/>
        <rFont val="方正仿宋简体"/>
        <charset val="134"/>
      </rPr>
      <t>号</t>
    </r>
  </si>
  <si>
    <r>
      <rPr>
        <sz val="12"/>
        <color rgb="FF000000"/>
        <rFont val="Times New Roman"/>
        <charset val="134"/>
      </rPr>
      <t>2.</t>
    </r>
    <r>
      <rPr>
        <sz val="12"/>
        <color rgb="FF000000"/>
        <rFont val="方正仿宋简体"/>
        <charset val="134"/>
      </rPr>
      <t>投资</t>
    </r>
    <r>
      <rPr>
        <sz val="12"/>
        <color rgb="FF000000"/>
        <rFont val="Times New Roman"/>
        <charset val="134"/>
      </rPr>
      <t>70</t>
    </r>
    <r>
      <rPr>
        <sz val="12"/>
        <color rgb="FF000000"/>
        <rFont val="方正仿宋简体"/>
        <charset val="134"/>
      </rPr>
      <t>万元，以阿勒屯库子农业合作社为经营主体，在阿瓦提镇木尼伯提（</t>
    </r>
    <r>
      <rPr>
        <sz val="12"/>
        <color rgb="FF000000"/>
        <rFont val="Times New Roman"/>
        <charset val="134"/>
      </rPr>
      <t>17</t>
    </r>
    <r>
      <rPr>
        <sz val="12"/>
        <color rgb="FF000000"/>
        <rFont val="方正仿宋简体"/>
        <charset val="134"/>
      </rPr>
      <t>）村新建苗圃基地</t>
    </r>
    <r>
      <rPr>
        <sz val="12"/>
        <color rgb="FF000000"/>
        <rFont val="Times New Roman"/>
        <charset val="134"/>
      </rPr>
      <t>70</t>
    </r>
    <r>
      <rPr>
        <sz val="12"/>
        <color rgb="FF000000"/>
        <rFont val="方正仿宋简体"/>
        <charset val="134"/>
      </rPr>
      <t>亩，其中：杨树</t>
    </r>
    <r>
      <rPr>
        <sz val="12"/>
        <color rgb="FF000000"/>
        <rFont val="Times New Roman"/>
        <charset val="134"/>
      </rPr>
      <t>10</t>
    </r>
    <r>
      <rPr>
        <sz val="12"/>
        <color rgb="FF000000"/>
        <rFont val="方正仿宋简体"/>
        <charset val="134"/>
      </rPr>
      <t>亩，计划出苗量</t>
    </r>
    <r>
      <rPr>
        <sz val="12"/>
        <color rgb="FF000000"/>
        <rFont val="Times New Roman"/>
        <charset val="134"/>
      </rPr>
      <t>5</t>
    </r>
    <r>
      <rPr>
        <sz val="12"/>
        <color rgb="FF000000"/>
        <rFont val="方正仿宋简体"/>
        <charset val="134"/>
      </rPr>
      <t>万株；胡杨</t>
    </r>
    <r>
      <rPr>
        <sz val="12"/>
        <color rgb="FF000000"/>
        <rFont val="Times New Roman"/>
        <charset val="134"/>
      </rPr>
      <t>10</t>
    </r>
    <r>
      <rPr>
        <sz val="12"/>
        <color rgb="FF000000"/>
        <rFont val="方正仿宋简体"/>
        <charset val="134"/>
      </rPr>
      <t>亩，计划出苗量</t>
    </r>
    <r>
      <rPr>
        <sz val="12"/>
        <color rgb="FF000000"/>
        <rFont val="Times New Roman"/>
        <charset val="134"/>
      </rPr>
      <t>5</t>
    </r>
    <r>
      <rPr>
        <sz val="12"/>
        <color rgb="FF000000"/>
        <rFont val="方正仿宋简体"/>
        <charset val="134"/>
      </rPr>
      <t>万株；桃树</t>
    </r>
    <r>
      <rPr>
        <sz val="12"/>
        <color rgb="FF000000"/>
        <rFont val="Times New Roman"/>
        <charset val="134"/>
      </rPr>
      <t>40</t>
    </r>
    <r>
      <rPr>
        <sz val="12"/>
        <color rgb="FF000000"/>
        <rFont val="方正仿宋简体"/>
        <charset val="134"/>
      </rPr>
      <t>亩，计划出苗量</t>
    </r>
    <r>
      <rPr>
        <sz val="12"/>
        <color rgb="FF000000"/>
        <rFont val="Times New Roman"/>
        <charset val="134"/>
      </rPr>
      <t>24</t>
    </r>
    <r>
      <rPr>
        <sz val="12"/>
        <color rgb="FF000000"/>
        <rFont val="方正仿宋简体"/>
        <charset val="134"/>
      </rPr>
      <t>万株；葡萄</t>
    </r>
    <r>
      <rPr>
        <sz val="12"/>
        <color rgb="FF000000"/>
        <rFont val="Times New Roman"/>
        <charset val="134"/>
      </rPr>
      <t>10</t>
    </r>
    <r>
      <rPr>
        <sz val="12"/>
        <color rgb="FF000000"/>
        <rFont val="方正仿宋简体"/>
        <charset val="134"/>
      </rPr>
      <t>亩，计划出苗</t>
    </r>
    <r>
      <rPr>
        <sz val="12"/>
        <color rgb="FF000000"/>
        <rFont val="Times New Roman"/>
        <charset val="134"/>
      </rPr>
      <t>5</t>
    </r>
    <r>
      <rPr>
        <sz val="12"/>
        <color rgb="FF000000"/>
        <rFont val="方正仿宋简体"/>
        <charset val="134"/>
      </rPr>
      <t>万株，主要为本镇农户提供经济林和防护林苗木。</t>
    </r>
  </si>
  <si>
    <r>
      <rPr>
        <sz val="14"/>
        <color rgb="FF000000"/>
        <rFont val="方正仿宋简体"/>
        <charset val="134"/>
      </rPr>
      <t>选址、实施方案、立项、评审挂网及合同签订，整地、浇水、施肥已完成，</t>
    </r>
    <r>
      <rPr>
        <sz val="14"/>
        <color rgb="FF000000"/>
        <rFont val="Times New Roman"/>
        <charset val="134"/>
      </rPr>
      <t>40</t>
    </r>
    <r>
      <rPr>
        <sz val="14"/>
        <color rgb="FF000000"/>
        <rFont val="方正仿宋简体"/>
        <charset val="134"/>
      </rPr>
      <t>亩桃树苗、</t>
    </r>
    <r>
      <rPr>
        <sz val="14"/>
        <color rgb="FF000000"/>
        <rFont val="Times New Roman"/>
        <charset val="134"/>
      </rPr>
      <t>10</t>
    </r>
    <r>
      <rPr>
        <sz val="14"/>
        <color rgb="FF000000"/>
        <rFont val="方正仿宋简体"/>
        <charset val="134"/>
      </rPr>
      <t>亩葡萄苗已种植完毕，已于</t>
    </r>
    <r>
      <rPr>
        <sz val="14"/>
        <color rgb="FF000000"/>
        <rFont val="Times New Roman"/>
        <charset val="134"/>
      </rPr>
      <t>4</t>
    </r>
    <r>
      <rPr>
        <sz val="14"/>
        <color rgb="FF000000"/>
        <rFont val="方正仿宋简体"/>
        <charset val="134"/>
      </rPr>
      <t>月</t>
    </r>
    <r>
      <rPr>
        <sz val="14"/>
        <color rgb="FF000000"/>
        <rFont val="Times New Roman"/>
        <charset val="134"/>
      </rPr>
      <t>11</t>
    </r>
    <r>
      <rPr>
        <sz val="14"/>
        <color rgb="FF000000"/>
        <rFont val="方正仿宋简体"/>
        <charset val="134"/>
      </rPr>
      <t>日全部移栽完成。</t>
    </r>
  </si>
  <si>
    <r>
      <rPr>
        <sz val="14"/>
        <color rgb="FF000000"/>
        <rFont val="Times New Roman"/>
        <charset val="134"/>
      </rPr>
      <t>KSBCX[2021]42</t>
    </r>
    <r>
      <rPr>
        <sz val="14"/>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</si>
  <si>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50</t>
    </r>
    <r>
      <rPr>
        <sz val="14"/>
        <color rgb="FF000000"/>
        <rFont val="方正仿宋简体"/>
        <charset val="134"/>
      </rPr>
      <t>万元，按照</t>
    </r>
    <r>
      <rPr>
        <sz val="14"/>
        <color rgb="FF000000"/>
        <rFont val="Times New Roman"/>
        <charset val="134"/>
      </rPr>
      <t>2500</t>
    </r>
    <r>
      <rPr>
        <sz val="14"/>
        <color rgb="FF000000"/>
        <rFont val="方正仿宋简体"/>
        <charset val="134"/>
      </rPr>
      <t>元</t>
    </r>
    <r>
      <rPr>
        <sz val="14"/>
        <color rgb="FF000000"/>
        <rFont val="Times New Roman"/>
        <charset val="134"/>
      </rPr>
      <t>/</t>
    </r>
    <r>
      <rPr>
        <sz val="14"/>
        <color rgb="FF000000"/>
        <rFont val="方正仿宋简体"/>
        <charset val="134"/>
      </rPr>
      <t>亩的标准，在琼库尔恰克乡木尕勒（</t>
    </r>
    <r>
      <rPr>
        <sz val="14"/>
        <color rgb="FF000000"/>
        <rFont val="Times New Roman"/>
        <charset val="134"/>
      </rPr>
      <t>26</t>
    </r>
    <r>
      <rPr>
        <sz val="14"/>
        <color rgb="FF000000"/>
        <rFont val="方正仿宋简体"/>
        <charset val="134"/>
      </rPr>
      <t>）村规划种植木纳格葡萄</t>
    </r>
    <r>
      <rPr>
        <sz val="14"/>
        <color rgb="FF000000"/>
        <rFont val="Times New Roman"/>
        <charset val="134"/>
      </rPr>
      <t>100</t>
    </r>
    <r>
      <rPr>
        <sz val="14"/>
        <color rgb="FF000000"/>
        <rFont val="方正仿宋简体"/>
        <charset val="134"/>
      </rPr>
      <t>亩，按照</t>
    </r>
    <r>
      <rPr>
        <sz val="14"/>
        <color rgb="FF000000"/>
        <rFont val="Times New Roman"/>
        <charset val="134"/>
      </rPr>
      <t>1*3m</t>
    </r>
    <r>
      <rPr>
        <sz val="14"/>
        <color rgb="FF000000"/>
        <rFont val="方正仿宋简体"/>
        <charset val="134"/>
      </rPr>
      <t>模式定植，计划采购</t>
    </r>
    <r>
      <rPr>
        <sz val="14"/>
        <color rgb="FF000000"/>
        <rFont val="Times New Roman"/>
        <charset val="134"/>
      </rPr>
      <t>22200</t>
    </r>
    <r>
      <rPr>
        <sz val="14"/>
        <color rgb="FF000000"/>
        <rFont val="方正仿宋简体"/>
        <charset val="134"/>
      </rPr>
      <t>株，</t>
    </r>
    <r>
      <rPr>
        <sz val="14"/>
        <color rgb="FF000000"/>
        <rFont val="Times New Roman"/>
        <charset val="134"/>
      </rPr>
      <t>6</t>
    </r>
    <r>
      <rPr>
        <sz val="14"/>
        <color rgb="FF000000"/>
        <rFont val="方正仿宋简体"/>
        <charset val="134"/>
      </rPr>
      <t>元</t>
    </r>
    <r>
      <rPr>
        <sz val="14"/>
        <color rgb="FF000000"/>
        <rFont val="Times New Roman"/>
        <charset val="134"/>
      </rPr>
      <t>/</t>
    </r>
    <r>
      <rPr>
        <sz val="14"/>
        <color rgb="FF000000"/>
        <rFont val="方正仿宋简体"/>
        <charset val="134"/>
      </rPr>
      <t>株，投入</t>
    </r>
    <r>
      <rPr>
        <sz val="14"/>
        <color rgb="FF000000"/>
        <rFont val="Times New Roman"/>
        <charset val="134"/>
      </rPr>
      <t>13.32</t>
    </r>
    <r>
      <rPr>
        <sz val="14"/>
        <color rgb="FF000000"/>
        <rFont val="方正仿宋简体"/>
        <charset val="134"/>
      </rPr>
      <t>万元；石榴</t>
    </r>
    <r>
      <rPr>
        <sz val="14"/>
        <color rgb="FF000000"/>
        <rFont val="Times New Roman"/>
        <charset val="134"/>
      </rPr>
      <t>100</t>
    </r>
    <r>
      <rPr>
        <sz val="14"/>
        <color rgb="FF000000"/>
        <rFont val="方正仿宋简体"/>
        <charset val="134"/>
      </rPr>
      <t>亩，按照</t>
    </r>
    <r>
      <rPr>
        <sz val="14"/>
        <color rgb="FF000000"/>
        <rFont val="Times New Roman"/>
        <charset val="134"/>
      </rPr>
      <t>2*4m</t>
    </r>
    <r>
      <rPr>
        <sz val="14"/>
        <color rgb="FF000000"/>
        <rFont val="方正仿宋简体"/>
        <charset val="134"/>
      </rPr>
      <t>模式定植，计划采购</t>
    </r>
    <r>
      <rPr>
        <sz val="14"/>
        <color rgb="FF000000"/>
        <rFont val="Times New Roman"/>
        <charset val="134"/>
      </rPr>
      <t>8400</t>
    </r>
    <r>
      <rPr>
        <sz val="14"/>
        <color rgb="FF000000"/>
        <rFont val="方正仿宋简体"/>
        <charset val="134"/>
      </rPr>
      <t>株，</t>
    </r>
    <r>
      <rPr>
        <sz val="14"/>
        <color rgb="FF000000"/>
        <rFont val="Times New Roman"/>
        <charset val="134"/>
      </rPr>
      <t>16</t>
    </r>
    <r>
      <rPr>
        <sz val="14"/>
        <color rgb="FF000000"/>
        <rFont val="方正仿宋简体"/>
        <charset val="134"/>
      </rPr>
      <t>元</t>
    </r>
    <r>
      <rPr>
        <sz val="14"/>
        <color rgb="FF000000"/>
        <rFont val="Times New Roman"/>
        <charset val="134"/>
      </rPr>
      <t>/</t>
    </r>
    <r>
      <rPr>
        <sz val="14"/>
        <color rgb="FF000000"/>
        <rFont val="方正仿宋简体"/>
        <charset val="134"/>
      </rPr>
      <t>株，投入</t>
    </r>
    <r>
      <rPr>
        <sz val="14"/>
        <color rgb="FF000000"/>
        <rFont val="Times New Roman"/>
        <charset val="134"/>
      </rPr>
      <t>13.44</t>
    </r>
    <r>
      <rPr>
        <sz val="14"/>
        <color rgb="FF000000"/>
        <rFont val="方正仿宋简体"/>
        <charset val="134"/>
      </rPr>
      <t>万元。铺设配套节水滴灌设施及肥料、劳务等投入合计</t>
    </r>
    <r>
      <rPr>
        <sz val="14"/>
        <color rgb="FF000000"/>
        <rFont val="Times New Roman"/>
        <charset val="134"/>
      </rPr>
      <t>23.24</t>
    </r>
    <r>
      <rPr>
        <sz val="14"/>
        <color rgb="FF000000"/>
        <rFont val="方正仿宋简体"/>
        <charset val="134"/>
      </rPr>
      <t>万元。</t>
    </r>
  </si>
  <si>
    <t>已确定地块并完成灌溉，实施方案、立项、挂网招标及合同签订，整地、浇水、施肥已完成，葡萄苗、石榴均已定植完成。</t>
  </si>
  <si>
    <r>
      <rPr>
        <sz val="14"/>
        <color rgb="FF000000"/>
        <rFont val="Times New Roman"/>
        <charset val="134"/>
      </rPr>
      <t>KSBCX[2021]44</t>
    </r>
    <r>
      <rPr>
        <sz val="14"/>
        <color rgb="FF000000"/>
        <rFont val="方正仿宋简体"/>
        <charset val="134"/>
      </rPr>
      <t>号</t>
    </r>
  </si>
  <si>
    <r>
      <rPr>
        <sz val="14"/>
        <color rgb="FF000000"/>
        <rFont val="Times New Roman"/>
        <charset val="134"/>
      </rPr>
      <t>4.</t>
    </r>
    <r>
      <rPr>
        <sz val="14"/>
        <color rgb="FF000000"/>
        <rFont val="方正仿宋简体"/>
        <charset val="134"/>
      </rPr>
      <t>投资</t>
    </r>
    <r>
      <rPr>
        <sz val="14"/>
        <color rgb="FF000000"/>
        <rFont val="Times New Roman"/>
        <charset val="134"/>
      </rPr>
      <t>116</t>
    </r>
    <r>
      <rPr>
        <sz val="14"/>
        <color rgb="FF000000"/>
        <rFont val="方正仿宋简体"/>
        <charset val="134"/>
      </rPr>
      <t>万元，在琼库尔恰克乡苏外提其买里（</t>
    </r>
    <r>
      <rPr>
        <sz val="14"/>
        <color rgb="FF000000"/>
        <rFont val="Times New Roman"/>
        <charset val="134"/>
      </rPr>
      <t>2</t>
    </r>
    <r>
      <rPr>
        <sz val="14"/>
        <color rgb="FF000000"/>
        <rFont val="方正仿宋简体"/>
        <charset val="134"/>
      </rPr>
      <t>）村、元宝勒克（</t>
    </r>
    <r>
      <rPr>
        <sz val="14"/>
        <color rgb="FF000000"/>
        <rFont val="Times New Roman"/>
        <charset val="134"/>
      </rPr>
      <t>25</t>
    </r>
    <r>
      <rPr>
        <sz val="14"/>
        <color rgb="FF000000"/>
        <rFont val="方正仿宋简体"/>
        <charset val="134"/>
      </rPr>
      <t>）村各定植开心果</t>
    </r>
    <r>
      <rPr>
        <sz val="14"/>
        <color rgb="FF000000"/>
        <rFont val="Times New Roman"/>
        <charset val="134"/>
      </rPr>
      <t>200</t>
    </r>
    <r>
      <rPr>
        <sz val="14"/>
        <color rgb="FF000000"/>
        <rFont val="方正仿宋简体"/>
        <charset val="134"/>
      </rPr>
      <t>亩，共计</t>
    </r>
    <r>
      <rPr>
        <sz val="14"/>
        <color rgb="FF000000"/>
        <rFont val="Times New Roman"/>
        <charset val="134"/>
      </rPr>
      <t>400</t>
    </r>
    <r>
      <rPr>
        <sz val="14"/>
        <color rgb="FF000000"/>
        <rFont val="方正仿宋简体"/>
        <charset val="134"/>
      </rPr>
      <t>亩，按照</t>
    </r>
    <r>
      <rPr>
        <sz val="14"/>
        <color rgb="FF000000"/>
        <rFont val="Times New Roman"/>
        <charset val="134"/>
      </rPr>
      <t>4*6m</t>
    </r>
    <r>
      <rPr>
        <sz val="14"/>
        <color rgb="FF000000"/>
        <rFont val="方正仿宋简体"/>
        <charset val="134"/>
      </rPr>
      <t>模式定植，计划采购树苗</t>
    </r>
    <r>
      <rPr>
        <sz val="14"/>
        <color rgb="FF000000"/>
        <rFont val="Times New Roman"/>
        <charset val="134"/>
      </rPr>
      <t>11200</t>
    </r>
    <r>
      <rPr>
        <sz val="14"/>
        <color rgb="FF000000"/>
        <rFont val="方正仿宋简体"/>
        <charset val="134"/>
      </rPr>
      <t>株</t>
    </r>
    <r>
      <rPr>
        <sz val="14"/>
        <color rgb="FF000000"/>
        <rFont val="Times New Roman"/>
        <charset val="134"/>
      </rPr>
      <t>,50</t>
    </r>
    <r>
      <rPr>
        <sz val="14"/>
        <color rgb="FF000000"/>
        <rFont val="方正仿宋简体"/>
        <charset val="134"/>
      </rPr>
      <t>元</t>
    </r>
    <r>
      <rPr>
        <sz val="14"/>
        <color rgb="FF000000"/>
        <rFont val="Times New Roman"/>
        <charset val="134"/>
      </rPr>
      <t>/</t>
    </r>
    <r>
      <rPr>
        <sz val="14"/>
        <color rgb="FF000000"/>
        <rFont val="方正仿宋简体"/>
        <charset val="134"/>
      </rPr>
      <t>株补助资金</t>
    </r>
    <r>
      <rPr>
        <sz val="14"/>
        <color rgb="FF000000"/>
        <rFont val="Times New Roman"/>
        <charset val="134"/>
      </rPr>
      <t>56</t>
    </r>
    <r>
      <rPr>
        <sz val="14"/>
        <color rgb="FF000000"/>
        <rFont val="方正仿宋简体"/>
        <charset val="134"/>
      </rPr>
      <t>万元，滴管及水肥投入</t>
    </r>
    <r>
      <rPr>
        <sz val="14"/>
        <color rgb="FF000000"/>
        <rFont val="Times New Roman"/>
        <charset val="134"/>
      </rPr>
      <t>60</t>
    </r>
    <r>
      <rPr>
        <sz val="14"/>
        <color rgb="FF000000"/>
        <rFont val="方正仿宋简体"/>
        <charset val="134"/>
      </rPr>
      <t>万元，提高农户收入，促进增收。</t>
    </r>
  </si>
  <si>
    <r>
      <rPr>
        <sz val="14"/>
        <color rgb="FF000000"/>
        <rFont val="方正仿宋简体"/>
        <charset val="134"/>
      </rPr>
      <t>已确定地块并完成灌溉，实施方案、立项、挂网招标及合同签订，整地、浇水已完成，由于气温较底，为保证成活率，计划</t>
    </r>
    <r>
      <rPr>
        <sz val="14"/>
        <color rgb="FF000000"/>
        <rFont val="Times New Roman"/>
        <charset val="134"/>
      </rPr>
      <t>5</t>
    </r>
    <r>
      <rPr>
        <sz val="14"/>
        <color rgb="FF000000"/>
        <rFont val="方正仿宋简体"/>
        <charset val="134"/>
      </rPr>
      <t>月初定植。</t>
    </r>
  </si>
  <si>
    <r>
      <rPr>
        <sz val="14"/>
        <color rgb="FF000000"/>
        <rFont val="Times New Roman"/>
        <charset val="134"/>
      </rPr>
      <t>5.</t>
    </r>
    <r>
      <rPr>
        <sz val="14"/>
        <color rgb="FF000000"/>
        <rFont val="方正仿宋简体"/>
        <charset val="134"/>
      </rPr>
      <t>投资</t>
    </r>
    <r>
      <rPr>
        <sz val="14"/>
        <color rgb="FF000000"/>
        <rFont val="Times New Roman"/>
        <charset val="134"/>
      </rPr>
      <t>7</t>
    </r>
    <r>
      <rPr>
        <sz val="14"/>
        <color rgb="FF000000"/>
        <rFont val="方正仿宋简体"/>
        <charset val="134"/>
      </rPr>
      <t>万元，在琼库尔恰克乡吐格曼贝希（</t>
    </r>
    <r>
      <rPr>
        <sz val="14"/>
        <color rgb="FF000000"/>
        <rFont val="Times New Roman"/>
        <charset val="134"/>
      </rPr>
      <t>6</t>
    </r>
    <r>
      <rPr>
        <sz val="14"/>
        <color rgb="FF000000"/>
        <rFont val="方正仿宋简体"/>
        <charset val="134"/>
      </rPr>
      <t>）村定植苹果</t>
    </r>
    <r>
      <rPr>
        <sz val="14"/>
        <color rgb="FF000000"/>
        <rFont val="Times New Roman"/>
        <charset val="134"/>
      </rPr>
      <t>100</t>
    </r>
    <r>
      <rPr>
        <sz val="14"/>
        <color rgb="FF000000"/>
        <rFont val="方正仿宋简体"/>
        <charset val="134"/>
      </rPr>
      <t>亩，按照</t>
    </r>
    <r>
      <rPr>
        <sz val="14"/>
        <color rgb="FF000000"/>
        <rFont val="Times New Roman"/>
        <charset val="134"/>
      </rPr>
      <t>3*6m</t>
    </r>
    <r>
      <rPr>
        <sz val="14"/>
        <color rgb="FF000000"/>
        <rFont val="方正仿宋简体"/>
        <charset val="134"/>
      </rPr>
      <t>模式定植，计划采购树苗</t>
    </r>
    <r>
      <rPr>
        <sz val="14"/>
        <color rgb="FF000000"/>
        <rFont val="Times New Roman"/>
        <charset val="134"/>
      </rPr>
      <t>3700</t>
    </r>
    <r>
      <rPr>
        <sz val="14"/>
        <color rgb="FF000000"/>
        <rFont val="方正仿宋简体"/>
        <charset val="134"/>
      </rPr>
      <t>株，</t>
    </r>
    <r>
      <rPr>
        <sz val="14"/>
        <color rgb="FF000000"/>
        <rFont val="Times New Roman"/>
        <charset val="134"/>
      </rPr>
      <t>5</t>
    </r>
    <r>
      <rPr>
        <sz val="14"/>
        <color rgb="FF000000"/>
        <rFont val="方正仿宋简体"/>
        <charset val="134"/>
      </rPr>
      <t>元</t>
    </r>
    <r>
      <rPr>
        <sz val="14"/>
        <color rgb="FF000000"/>
        <rFont val="Times New Roman"/>
        <charset val="134"/>
      </rPr>
      <t>/</t>
    </r>
    <r>
      <rPr>
        <sz val="14"/>
        <color rgb="FF000000"/>
        <rFont val="方正仿宋简体"/>
        <charset val="134"/>
      </rPr>
      <t>株，补助资金</t>
    </r>
    <r>
      <rPr>
        <sz val="14"/>
        <color rgb="FF000000"/>
        <rFont val="Times New Roman"/>
        <charset val="134"/>
      </rPr>
      <t>1.85</t>
    </r>
    <r>
      <rPr>
        <sz val="14"/>
        <color rgb="FF000000"/>
        <rFont val="方正仿宋简体"/>
        <charset val="134"/>
      </rPr>
      <t>万元，整地、农家肥投入</t>
    </r>
    <r>
      <rPr>
        <sz val="14"/>
        <color rgb="FF000000"/>
        <rFont val="Times New Roman"/>
        <charset val="134"/>
      </rPr>
      <t>5.15</t>
    </r>
    <r>
      <rPr>
        <sz val="14"/>
        <color rgb="FF000000"/>
        <rFont val="方正仿宋简体"/>
        <charset val="134"/>
      </rPr>
      <t>万元，提高农户收入，促进增收。</t>
    </r>
  </si>
  <si>
    <t>已完成实施方案、立项，已完成整地、浇水、施肥，苹果已定植完毕。</t>
  </si>
  <si>
    <r>
      <rPr>
        <sz val="14"/>
        <color rgb="FF000000"/>
        <rFont val="Times New Roman"/>
        <charset val="134"/>
      </rPr>
      <t>6.</t>
    </r>
    <r>
      <rPr>
        <sz val="14"/>
        <color rgb="FF000000"/>
        <rFont val="方正仿宋简体"/>
        <charset val="134"/>
      </rPr>
      <t>投资</t>
    </r>
    <r>
      <rPr>
        <sz val="14"/>
        <color rgb="FF000000"/>
        <rFont val="Times New Roman"/>
        <charset val="134"/>
      </rPr>
      <t>50</t>
    </r>
    <r>
      <rPr>
        <sz val="14"/>
        <color rgb="FF000000"/>
        <rFont val="方正仿宋简体"/>
        <charset val="134"/>
      </rPr>
      <t>万元，在色力布亚镇阿克墩结米（</t>
    </r>
    <r>
      <rPr>
        <sz val="14"/>
        <color rgb="FF000000"/>
        <rFont val="Times New Roman"/>
        <charset val="134"/>
      </rPr>
      <t>13</t>
    </r>
    <r>
      <rPr>
        <sz val="14"/>
        <color rgb="FF000000"/>
        <rFont val="方正仿宋简体"/>
        <charset val="134"/>
      </rPr>
      <t>）村新建</t>
    </r>
    <r>
      <rPr>
        <sz val="14"/>
        <color rgb="FF000000"/>
        <rFont val="Times New Roman"/>
        <charset val="134"/>
      </rPr>
      <t>100</t>
    </r>
    <r>
      <rPr>
        <sz val="14"/>
        <color rgb="FF000000"/>
        <rFont val="方正仿宋简体"/>
        <charset val="134"/>
      </rPr>
      <t>亩无花果园，每亩补助</t>
    </r>
    <r>
      <rPr>
        <sz val="14"/>
        <color rgb="FF000000"/>
        <rFont val="Times New Roman"/>
        <charset val="134"/>
      </rPr>
      <t>5000</t>
    </r>
    <r>
      <rPr>
        <sz val="14"/>
        <color rgb="FF000000"/>
        <rFont val="方正仿宋简体"/>
        <charset val="134"/>
      </rPr>
      <t>元，主要用于土地平整、沟渠建设、购置无花果苗，着力推进特色种植规模化发展，促进农户增收。</t>
    </r>
  </si>
  <si>
    <r>
      <rPr>
        <sz val="14"/>
        <color rgb="FF000000"/>
        <rFont val="方正仿宋简体"/>
        <charset val="134"/>
      </rPr>
      <t>已确定地块并完成灌溉，实施方案、立项、挂网招标、合同签订及整地，部分物资已采购完成，目前已栽种</t>
    </r>
    <r>
      <rPr>
        <sz val="14"/>
        <color rgb="FF000000"/>
        <rFont val="Times New Roman"/>
        <charset val="134"/>
      </rPr>
      <t>25</t>
    </r>
    <r>
      <rPr>
        <sz val="14"/>
        <color rgb="FF000000"/>
        <rFont val="方正仿宋简体"/>
        <charset val="134"/>
      </rPr>
      <t>亩，计划</t>
    </r>
    <r>
      <rPr>
        <sz val="14"/>
        <color rgb="FF000000"/>
        <rFont val="Times New Roman"/>
        <charset val="134"/>
      </rPr>
      <t>4</t>
    </r>
    <r>
      <rPr>
        <sz val="14"/>
        <color rgb="FF000000"/>
        <rFont val="方正仿宋简体"/>
        <charset val="134"/>
      </rPr>
      <t>月</t>
    </r>
    <r>
      <rPr>
        <sz val="14"/>
        <color rgb="FF000000"/>
        <rFont val="Times New Roman"/>
        <charset val="134"/>
      </rPr>
      <t>26</t>
    </r>
    <r>
      <rPr>
        <sz val="14"/>
        <color rgb="FF000000"/>
        <rFont val="方正仿宋简体"/>
        <charset val="134"/>
      </rPr>
      <t>日移栽完成。</t>
    </r>
  </si>
  <si>
    <t>设施农业基地建设</t>
  </si>
  <si>
    <r>
      <rPr>
        <sz val="14"/>
        <color rgb="FF000000"/>
        <rFont val="方正仿宋简体"/>
        <charset val="134"/>
      </rPr>
      <t>新建</t>
    </r>
    <r>
      <rPr>
        <sz val="14"/>
        <color rgb="FF000000"/>
        <rFont val="Times New Roman"/>
        <charset val="134"/>
      </rPr>
      <t>/</t>
    </r>
    <r>
      <rPr>
        <sz val="14"/>
        <color rgb="FF000000"/>
        <rFont val="方正仿宋简体"/>
        <charset val="134"/>
      </rPr>
      <t>续建</t>
    </r>
  </si>
  <si>
    <r>
      <rPr>
        <b/>
        <sz val="14"/>
        <color rgb="FF000000"/>
        <rFont val="方正仿宋简体"/>
        <charset val="134"/>
      </rPr>
      <t>总投资：</t>
    </r>
    <r>
      <rPr>
        <sz val="14"/>
        <color rgb="FF000000"/>
        <rFont val="Times New Roman"/>
        <charset val="134"/>
      </rPr>
      <t>22829</t>
    </r>
    <r>
      <rPr>
        <sz val="14"/>
        <color rgb="FF000000"/>
        <rFont val="方正仿宋简体"/>
        <charset val="134"/>
      </rPr>
      <t>万元；</t>
    </r>
    <r>
      <rPr>
        <b/>
        <sz val="14"/>
        <color rgb="FF000000"/>
        <rFont val="方正仿宋简体"/>
        <charset val="134"/>
      </rPr>
      <t>总规模：</t>
    </r>
    <r>
      <rPr>
        <sz val="14"/>
        <color rgb="FF000000"/>
        <rFont val="Times New Roman"/>
        <charset val="134"/>
      </rPr>
      <t>3407</t>
    </r>
    <r>
      <rPr>
        <sz val="14"/>
        <color rgb="FF000000"/>
        <rFont val="方正仿宋简体"/>
        <charset val="134"/>
      </rPr>
      <t>座；</t>
    </r>
    <r>
      <rPr>
        <sz val="14"/>
        <color rgb="FF000000"/>
        <rFont val="Times New Roman"/>
        <charset val="134"/>
      </rPr>
      <t xml:space="preserve">
</t>
    </r>
    <r>
      <rPr>
        <b/>
        <sz val="14"/>
        <color rgb="FF000000"/>
        <rFont val="方正仿宋简体"/>
        <charset val="134"/>
      </rPr>
      <t>建设内容：一、温室大棚（投资</t>
    </r>
    <r>
      <rPr>
        <b/>
        <sz val="14"/>
        <color rgb="FF000000"/>
        <rFont val="Times New Roman"/>
        <charset val="134"/>
      </rPr>
      <t>15124</t>
    </r>
    <r>
      <rPr>
        <b/>
        <sz val="14"/>
        <color rgb="FF000000"/>
        <rFont val="方正仿宋简体"/>
        <charset val="134"/>
      </rPr>
      <t>万元，新建温室大棚</t>
    </r>
    <r>
      <rPr>
        <b/>
        <sz val="14"/>
        <color rgb="FF000000"/>
        <rFont val="Times New Roman"/>
        <charset val="134"/>
      </rPr>
      <t>651</t>
    </r>
    <r>
      <rPr>
        <b/>
        <sz val="14"/>
        <color rgb="FF000000"/>
        <rFont val="方正仿宋简体"/>
        <charset val="134"/>
      </rPr>
      <t>座）</t>
    </r>
    <r>
      <rPr>
        <b/>
        <sz val="14"/>
        <color rgb="FF000000"/>
        <rFont val="Times New Roman"/>
        <charset val="134"/>
      </rPr>
      <t xml:space="preserve">
</t>
    </r>
    <r>
      <rPr>
        <sz val="14"/>
        <color rgb="FF000000"/>
        <rFont val="Times New Roman"/>
        <charset val="134"/>
      </rPr>
      <t>1.</t>
    </r>
    <r>
      <rPr>
        <sz val="14"/>
        <color rgb="FF000000"/>
        <rFont val="方正仿宋简体"/>
        <charset val="134"/>
      </rPr>
      <t>投资</t>
    </r>
    <r>
      <rPr>
        <sz val="14"/>
        <color rgb="FF000000"/>
        <rFont val="Times New Roman"/>
        <charset val="134"/>
      </rPr>
      <t>11670</t>
    </r>
    <r>
      <rPr>
        <sz val="14"/>
        <color rgb="FF000000"/>
        <rFont val="方正仿宋简体"/>
        <charset val="134"/>
      </rPr>
      <t>万元，新建日照温室大棚</t>
    </r>
    <r>
      <rPr>
        <sz val="14"/>
        <color rgb="FF000000"/>
        <rFont val="Times New Roman"/>
        <charset val="134"/>
      </rPr>
      <t>500</t>
    </r>
    <r>
      <rPr>
        <sz val="14"/>
        <color rgb="FF000000"/>
        <rFont val="方正仿宋简体"/>
        <charset val="134"/>
      </rPr>
      <t>座。①投资</t>
    </r>
    <r>
      <rPr>
        <sz val="14"/>
        <color rgb="FF000000"/>
        <rFont val="Times New Roman"/>
        <charset val="134"/>
      </rPr>
      <t>6970</t>
    </r>
    <r>
      <rPr>
        <sz val="14"/>
        <color rgb="FF000000"/>
        <rFont val="方正仿宋简体"/>
        <charset val="134"/>
      </rPr>
      <t>万元，在夏马勒乡铁热克（</t>
    </r>
    <r>
      <rPr>
        <sz val="14"/>
        <color rgb="FF000000"/>
        <rFont val="Times New Roman"/>
        <charset val="134"/>
      </rPr>
      <t>7</t>
    </r>
    <r>
      <rPr>
        <sz val="14"/>
        <color rgb="FF000000"/>
        <rFont val="方正仿宋简体"/>
        <charset val="134"/>
      </rPr>
      <t>）村建设（长</t>
    </r>
    <r>
      <rPr>
        <sz val="14"/>
        <color rgb="FF000000"/>
        <rFont val="Times New Roman"/>
        <charset val="134"/>
      </rPr>
      <t>66</t>
    </r>
    <r>
      <rPr>
        <sz val="14"/>
        <color rgb="FF000000"/>
        <rFont val="方正仿宋简体"/>
        <charset val="134"/>
      </rPr>
      <t>米</t>
    </r>
    <r>
      <rPr>
        <sz val="14"/>
        <color rgb="FF000000"/>
        <rFont val="Times New Roman"/>
        <charset val="134"/>
      </rPr>
      <t>*</t>
    </r>
    <r>
      <rPr>
        <sz val="14"/>
        <color rgb="FF000000"/>
        <rFont val="方正仿宋简体"/>
        <charset val="134"/>
      </rPr>
      <t>宽</t>
    </r>
    <r>
      <rPr>
        <sz val="14"/>
        <color rgb="FF000000"/>
        <rFont val="Times New Roman"/>
        <charset val="134"/>
      </rPr>
      <t>10</t>
    </r>
    <r>
      <rPr>
        <sz val="14"/>
        <color rgb="FF000000"/>
        <rFont val="方正仿宋简体"/>
        <charset val="134"/>
      </rPr>
      <t>米）标准日光温室</t>
    </r>
    <r>
      <rPr>
        <sz val="14"/>
        <color rgb="FF000000"/>
        <rFont val="Times New Roman"/>
        <charset val="134"/>
      </rPr>
      <t>300</t>
    </r>
    <r>
      <rPr>
        <sz val="14"/>
        <color rgb="FF000000"/>
        <rFont val="方正仿宋简体"/>
        <charset val="134"/>
      </rPr>
      <t>座，包括室内水、电、管网等配套设施建设；每座温室计划投资</t>
    </r>
    <r>
      <rPr>
        <sz val="14"/>
        <color rgb="FF000000"/>
        <rFont val="Times New Roman"/>
        <charset val="134"/>
      </rPr>
      <t>22</t>
    </r>
    <r>
      <rPr>
        <sz val="14"/>
        <color rgb="FF000000"/>
        <rFont val="方正仿宋简体"/>
        <charset val="134"/>
      </rPr>
      <t>万元，投资</t>
    </r>
    <r>
      <rPr>
        <sz val="14"/>
        <color rgb="FF000000"/>
        <rFont val="Times New Roman"/>
        <charset val="134"/>
      </rPr>
      <t>6600</t>
    </r>
    <r>
      <rPr>
        <sz val="14"/>
        <color rgb="FF000000"/>
        <rFont val="方正仿宋简体"/>
        <charset val="134"/>
      </rPr>
      <t>万元（包含费用），室外附属配套设施建设计划投资</t>
    </r>
    <r>
      <rPr>
        <sz val="14"/>
        <color rgb="FF000000"/>
        <rFont val="Times New Roman"/>
        <charset val="134"/>
      </rPr>
      <t>370</t>
    </r>
    <r>
      <rPr>
        <sz val="14"/>
        <color rgb="FF000000"/>
        <rFont val="方正仿宋简体"/>
        <charset val="134"/>
      </rPr>
      <t>万元。②投资</t>
    </r>
    <r>
      <rPr>
        <sz val="14"/>
        <color rgb="FF000000"/>
        <rFont val="Times New Roman"/>
        <charset val="134"/>
      </rPr>
      <t>4700</t>
    </r>
    <r>
      <rPr>
        <sz val="14"/>
        <color rgb="FF000000"/>
        <rFont val="方正仿宋简体"/>
        <charset val="134"/>
      </rPr>
      <t>万元，在阿纳库勒乡墩买里（</t>
    </r>
    <r>
      <rPr>
        <sz val="14"/>
        <color rgb="FF000000"/>
        <rFont val="Times New Roman"/>
        <charset val="134"/>
      </rPr>
      <t>2</t>
    </r>
    <r>
      <rPr>
        <sz val="14"/>
        <color rgb="FF000000"/>
        <rFont val="方正仿宋简体"/>
        <charset val="134"/>
      </rPr>
      <t>）村建设（长</t>
    </r>
    <r>
      <rPr>
        <sz val="14"/>
        <color rgb="FF000000"/>
        <rFont val="Times New Roman"/>
        <charset val="134"/>
      </rPr>
      <t>65</t>
    </r>
    <r>
      <rPr>
        <sz val="14"/>
        <color rgb="FF000000"/>
        <rFont val="方正仿宋简体"/>
        <charset val="134"/>
      </rPr>
      <t>米</t>
    </r>
    <r>
      <rPr>
        <sz val="14"/>
        <color rgb="FF000000"/>
        <rFont val="Times New Roman"/>
        <charset val="134"/>
      </rPr>
      <t>*</t>
    </r>
    <r>
      <rPr>
        <sz val="14"/>
        <color rgb="FF000000"/>
        <rFont val="方正仿宋简体"/>
        <charset val="134"/>
      </rPr>
      <t>宽</t>
    </r>
    <r>
      <rPr>
        <sz val="14"/>
        <color rgb="FF000000"/>
        <rFont val="Times New Roman"/>
        <charset val="134"/>
      </rPr>
      <t>12</t>
    </r>
    <r>
      <rPr>
        <sz val="14"/>
        <color rgb="FF000000"/>
        <rFont val="方正仿宋简体"/>
        <charset val="134"/>
      </rPr>
      <t>米）标准日光温室（室外面积）</t>
    </r>
    <r>
      <rPr>
        <sz val="14"/>
        <color rgb="FF000000"/>
        <rFont val="Times New Roman"/>
        <charset val="134"/>
      </rPr>
      <t>200</t>
    </r>
    <r>
      <rPr>
        <sz val="14"/>
        <color rgb="FF000000"/>
        <rFont val="方正仿宋简体"/>
        <charset val="134"/>
      </rPr>
      <t>座，每座建设面积</t>
    </r>
    <r>
      <rPr>
        <sz val="14"/>
        <color rgb="FF000000"/>
        <rFont val="Times New Roman"/>
        <charset val="134"/>
      </rPr>
      <t>540</t>
    </r>
    <r>
      <rPr>
        <sz val="14"/>
        <color rgb="FF000000"/>
        <rFont val="方正仿宋简体"/>
        <charset val="134"/>
      </rPr>
      <t>平方米（室内面积），包括室内外水、电、管网、蓄水池等附属设施建设；每座温室计划投资</t>
    </r>
    <r>
      <rPr>
        <sz val="14"/>
        <color rgb="FF000000"/>
        <rFont val="Times New Roman"/>
        <charset val="134"/>
      </rPr>
      <t>22</t>
    </r>
    <r>
      <rPr>
        <sz val="14"/>
        <color rgb="FF000000"/>
        <rFont val="方正仿宋简体"/>
        <charset val="134"/>
      </rPr>
      <t>万元，投资</t>
    </r>
    <r>
      <rPr>
        <sz val="14"/>
        <color rgb="FF000000"/>
        <rFont val="Times New Roman"/>
        <charset val="134"/>
      </rPr>
      <t>4400</t>
    </r>
    <r>
      <rPr>
        <sz val="14"/>
        <color rgb="FF000000"/>
        <rFont val="方正仿宋简体"/>
        <charset val="134"/>
      </rPr>
      <t>万元（包含前期费用）；室外附属配套设施建设：新建</t>
    </r>
    <r>
      <rPr>
        <sz val="14"/>
        <color rgb="FF000000"/>
        <rFont val="Times New Roman"/>
        <charset val="134"/>
      </rPr>
      <t>1</t>
    </r>
    <r>
      <rPr>
        <sz val="14"/>
        <color rgb="FF000000"/>
        <rFont val="方正仿宋简体"/>
        <charset val="134"/>
      </rPr>
      <t>座</t>
    </r>
    <r>
      <rPr>
        <sz val="14"/>
        <color rgb="FF000000"/>
        <rFont val="Times New Roman"/>
        <charset val="134"/>
      </rPr>
      <t>900</t>
    </r>
    <r>
      <rPr>
        <sz val="14"/>
        <color rgb="FF000000"/>
        <rFont val="宋体"/>
        <charset val="134"/>
      </rPr>
      <t>㎡</t>
    </r>
    <r>
      <rPr>
        <sz val="14"/>
        <color rgb="FF000000"/>
        <rFont val="方正仿宋简体"/>
        <charset val="134"/>
      </rPr>
      <t>蓄水池，包括室外水、电、管网等附属设施建设投资</t>
    </r>
    <r>
      <rPr>
        <sz val="14"/>
        <color rgb="FF000000"/>
        <rFont val="Times New Roman"/>
        <charset val="134"/>
      </rPr>
      <t>300</t>
    </r>
    <r>
      <rPr>
        <sz val="14"/>
        <color rgb="FF000000"/>
        <rFont val="方正仿宋简体"/>
        <charset val="134"/>
      </rPr>
      <t>万元。（示范乡镇）</t>
    </r>
  </si>
  <si>
    <r>
      <rPr>
        <sz val="14"/>
        <color rgb="FF000000"/>
        <rFont val="方正仿宋简体"/>
        <charset val="134"/>
      </rPr>
      <t>一期（夏马勒</t>
    </r>
    <r>
      <rPr>
        <sz val="14"/>
        <color rgb="FF000000"/>
        <rFont val="Times New Roman"/>
        <charset val="134"/>
      </rPr>
      <t>7</t>
    </r>
    <r>
      <rPr>
        <sz val="14"/>
        <color rgb="FF000000"/>
        <rFont val="方正仿宋简体"/>
        <charset val="134"/>
      </rPr>
      <t>村</t>
    </r>
    <r>
      <rPr>
        <sz val="14"/>
        <color rgb="FF000000"/>
        <rFont val="Times New Roman"/>
        <charset val="134"/>
      </rPr>
      <t>300</t>
    </r>
    <r>
      <rPr>
        <sz val="14"/>
        <color rgb="FF000000"/>
        <rFont val="方正仿宋简体"/>
        <charset val="134"/>
      </rPr>
      <t>座）：定位放线完成</t>
    </r>
    <r>
      <rPr>
        <sz val="14"/>
        <color rgb="FF000000"/>
        <rFont val="Times New Roman"/>
        <charset val="134"/>
      </rPr>
      <t>300</t>
    </r>
    <r>
      <rPr>
        <sz val="14"/>
        <color rgb="FF000000"/>
        <rFont val="方正仿宋简体"/>
        <charset val="134"/>
      </rPr>
      <t>座，钢地桩完成</t>
    </r>
    <r>
      <rPr>
        <sz val="14"/>
        <color rgb="FF000000"/>
        <rFont val="Times New Roman"/>
        <charset val="134"/>
      </rPr>
      <t>287</t>
    </r>
    <r>
      <rPr>
        <sz val="14"/>
        <color rgb="FF000000"/>
        <rFont val="方正仿宋简体"/>
        <charset val="134"/>
      </rPr>
      <t>座，钢地梁完成</t>
    </r>
    <r>
      <rPr>
        <sz val="14"/>
        <color rgb="FF000000"/>
        <rFont val="Times New Roman"/>
        <charset val="134"/>
      </rPr>
      <t>277</t>
    </r>
    <r>
      <rPr>
        <sz val="14"/>
        <color rgb="FF000000"/>
        <rFont val="方正仿宋简体"/>
        <charset val="134"/>
      </rPr>
      <t>座，大棚钢结构拼装</t>
    </r>
    <r>
      <rPr>
        <sz val="14"/>
        <color rgb="FF000000"/>
        <rFont val="Times New Roman"/>
        <charset val="134"/>
      </rPr>
      <t>272</t>
    </r>
    <r>
      <rPr>
        <sz val="14"/>
        <color rgb="FF000000"/>
        <rFont val="方正仿宋简体"/>
        <charset val="134"/>
      </rPr>
      <t>座，大棚保温层完成</t>
    </r>
    <r>
      <rPr>
        <sz val="14"/>
        <color rgb="FF000000"/>
        <rFont val="Times New Roman"/>
        <charset val="134"/>
      </rPr>
      <t>50</t>
    </r>
    <r>
      <rPr>
        <sz val="14"/>
        <color rgb="FF000000"/>
        <rFont val="方正仿宋简体"/>
        <charset val="134"/>
      </rPr>
      <t>座。完成</t>
    </r>
    <r>
      <rPr>
        <sz val="14"/>
        <color rgb="FF000000"/>
        <rFont val="Times New Roman"/>
        <charset val="134"/>
      </rPr>
      <t>60%</t>
    </r>
    <r>
      <rPr>
        <sz val="14"/>
        <color rgb="FF000000"/>
        <rFont val="方正仿宋简体"/>
        <charset val="134"/>
      </rPr>
      <t>。</t>
    </r>
    <r>
      <rPr>
        <sz val="14"/>
        <color rgb="FF000000"/>
        <rFont val="Times New Roman"/>
        <charset val="134"/>
      </rPr>
      <t xml:space="preserve">
</t>
    </r>
    <r>
      <rPr>
        <sz val="14"/>
        <color rgb="FF000000"/>
        <rFont val="方正仿宋简体"/>
        <charset val="134"/>
      </rPr>
      <t>二期（红海</t>
    </r>
    <r>
      <rPr>
        <sz val="14"/>
        <color rgb="FF000000"/>
        <rFont val="Times New Roman"/>
        <charset val="134"/>
      </rPr>
      <t>200</t>
    </r>
    <r>
      <rPr>
        <sz val="14"/>
        <color rgb="FF000000"/>
        <rFont val="方正仿宋简体"/>
        <charset val="134"/>
      </rPr>
      <t>座）：基础开挖完成</t>
    </r>
    <r>
      <rPr>
        <sz val="14"/>
        <color rgb="FF000000"/>
        <rFont val="Times New Roman"/>
        <charset val="134"/>
      </rPr>
      <t>200</t>
    </r>
    <r>
      <rPr>
        <sz val="14"/>
        <color rgb="FF000000"/>
        <rFont val="方正仿宋简体"/>
        <charset val="134"/>
      </rPr>
      <t>座，基础浇筑</t>
    </r>
    <r>
      <rPr>
        <sz val="14"/>
        <color rgb="FF000000"/>
        <rFont val="Times New Roman"/>
        <charset val="134"/>
      </rPr>
      <t>200</t>
    </r>
    <r>
      <rPr>
        <sz val="14"/>
        <color rgb="FF000000"/>
        <rFont val="方正仿宋简体"/>
        <charset val="134"/>
      </rPr>
      <t>座，砖墙砌筑</t>
    </r>
    <r>
      <rPr>
        <sz val="14"/>
        <color rgb="FF000000"/>
        <rFont val="Times New Roman"/>
        <charset val="134"/>
      </rPr>
      <t>157</t>
    </r>
    <r>
      <rPr>
        <sz val="14"/>
        <color rgb="FF000000"/>
        <rFont val="方正仿宋简体"/>
        <charset val="134"/>
      </rPr>
      <t>座，堆土墙</t>
    </r>
    <r>
      <rPr>
        <sz val="14"/>
        <color rgb="FF000000"/>
        <rFont val="Times New Roman"/>
        <charset val="134"/>
      </rPr>
      <t>184</t>
    </r>
    <r>
      <rPr>
        <sz val="14"/>
        <color rgb="FF000000"/>
        <rFont val="方正仿宋简体"/>
        <charset val="134"/>
      </rPr>
      <t>座，焊接钢架安装</t>
    </r>
    <r>
      <rPr>
        <sz val="14"/>
        <color rgb="FF000000"/>
        <rFont val="Times New Roman"/>
        <charset val="134"/>
      </rPr>
      <t>55</t>
    </r>
    <r>
      <rPr>
        <sz val="14"/>
        <color rgb="FF000000"/>
        <rFont val="方正仿宋简体"/>
        <charset val="134"/>
      </rPr>
      <t>座，附属给水管道开挖</t>
    </r>
    <r>
      <rPr>
        <sz val="14"/>
        <color rgb="FF000000"/>
        <rFont val="Times New Roman"/>
        <charset val="134"/>
      </rPr>
      <t>2400</t>
    </r>
    <r>
      <rPr>
        <sz val="14"/>
        <color rgb="FF000000"/>
        <rFont val="方正仿宋简体"/>
        <charset val="134"/>
      </rPr>
      <t>米，检查井</t>
    </r>
    <r>
      <rPr>
        <sz val="14"/>
        <color rgb="FF000000"/>
        <rFont val="Times New Roman"/>
        <charset val="134"/>
      </rPr>
      <t>53</t>
    </r>
    <r>
      <rPr>
        <sz val="14"/>
        <color rgb="FF000000"/>
        <rFont val="方正仿宋简体"/>
        <charset val="134"/>
      </rPr>
      <t>个。完成</t>
    </r>
    <r>
      <rPr>
        <sz val="14"/>
        <color rgb="FF000000"/>
        <rFont val="Times New Roman"/>
        <charset val="134"/>
      </rPr>
      <t>70%</t>
    </r>
    <r>
      <rPr>
        <sz val="14"/>
        <color rgb="FF000000"/>
        <rFont val="方正仿宋简体"/>
        <charset val="134"/>
      </rPr>
      <t>。</t>
    </r>
    <r>
      <rPr>
        <sz val="14"/>
        <color rgb="FFFF0000"/>
        <rFont val="Times New Roman"/>
        <charset val="134"/>
      </rPr>
      <t xml:space="preserve">
</t>
    </r>
    <r>
      <rPr>
        <sz val="14"/>
        <color rgb="FF000000"/>
        <rFont val="方正仿宋简体"/>
        <charset val="134"/>
      </rPr>
      <t>完成总工程量的</t>
    </r>
    <r>
      <rPr>
        <sz val="14"/>
        <color rgb="FF000000"/>
        <rFont val="Times New Roman"/>
        <charset val="134"/>
      </rPr>
      <t>65%</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</si>
  <si>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488</t>
    </r>
    <r>
      <rPr>
        <sz val="14"/>
        <color rgb="FF000000"/>
        <rFont val="方正仿宋简体"/>
        <charset val="134"/>
      </rPr>
      <t>号</t>
    </r>
    <r>
      <rPr>
        <sz val="14"/>
        <color rgb="FF000000"/>
        <rFont val="Times New Roman"/>
        <charset val="134"/>
      </rPr>
      <t xml:space="preserve">
</t>
    </r>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489</t>
    </r>
    <r>
      <rPr>
        <sz val="14"/>
        <color rgb="FF000000"/>
        <rFont val="方正仿宋简体"/>
        <charset val="134"/>
      </rPr>
      <t>号</t>
    </r>
  </si>
  <si>
    <r>
      <rPr>
        <sz val="14"/>
        <color rgb="FF000000"/>
        <rFont val="Times New Roman"/>
        <charset val="134"/>
      </rPr>
      <t>BCX20201008142800101001</t>
    </r>
    <r>
      <rPr>
        <sz val="14"/>
        <color rgb="FF000000"/>
        <rFont val="方正仿宋简体"/>
        <charset val="134"/>
      </rPr>
      <t>号</t>
    </r>
  </si>
  <si>
    <r>
      <rPr>
        <sz val="14"/>
        <color rgb="FF000000"/>
        <rFont val="Times New Roman"/>
        <charset val="134"/>
      </rPr>
      <t>2.</t>
    </r>
    <r>
      <rPr>
        <sz val="14"/>
        <color rgb="FF000000"/>
        <rFont val="方正仿宋简体"/>
        <charset val="134"/>
      </rPr>
      <t>投资</t>
    </r>
    <r>
      <rPr>
        <sz val="14"/>
        <color rgb="FF000000"/>
        <rFont val="Times New Roman"/>
        <charset val="134"/>
      </rPr>
      <t>620</t>
    </r>
    <r>
      <rPr>
        <sz val="14"/>
        <color rgb="FF000000"/>
        <rFont val="方正仿宋简体"/>
        <charset val="134"/>
      </rPr>
      <t>万元</t>
    </r>
    <r>
      <rPr>
        <sz val="14"/>
        <color rgb="FF000000"/>
        <rFont val="Times New Roman"/>
        <charset val="134"/>
      </rPr>
      <t xml:space="preserve"> </t>
    </r>
    <r>
      <rPr>
        <sz val="14"/>
        <color rgb="FF000000"/>
        <rFont val="方正仿宋简体"/>
        <charset val="134"/>
      </rPr>
      <t>，新建标准菌类种植大棚</t>
    </r>
    <r>
      <rPr>
        <sz val="14"/>
        <color rgb="FF000000"/>
        <rFont val="Times New Roman"/>
        <charset val="134"/>
      </rPr>
      <t>33</t>
    </r>
    <r>
      <rPr>
        <sz val="14"/>
        <color rgb="FF000000"/>
        <rFont val="方正仿宋简体"/>
        <charset val="134"/>
      </rPr>
      <t>座（</t>
    </r>
    <r>
      <rPr>
        <sz val="14"/>
        <color rgb="FF000000"/>
        <rFont val="Times New Roman"/>
        <charset val="134"/>
      </rPr>
      <t>50*10</t>
    </r>
    <r>
      <rPr>
        <sz val="14"/>
        <color rgb="FF000000"/>
        <rFont val="方正仿宋简体"/>
        <charset val="134"/>
      </rPr>
      <t>米），每座</t>
    </r>
    <r>
      <rPr>
        <sz val="14"/>
        <color rgb="FF000000"/>
        <rFont val="Times New Roman"/>
        <charset val="134"/>
      </rPr>
      <t>500</t>
    </r>
    <r>
      <rPr>
        <sz val="14"/>
        <color rgb="FF000000"/>
        <rFont val="方正仿宋简体"/>
        <charset val="134"/>
      </rPr>
      <t>平方米，扩大菌类生产规模，提高合作社经营能力，扩大市场销售份额，其中：多来提巴格乡</t>
    </r>
    <r>
      <rPr>
        <sz val="14"/>
        <color rgb="FF000000"/>
        <rFont val="Times New Roman"/>
        <charset val="134"/>
      </rPr>
      <t>18</t>
    </r>
    <r>
      <rPr>
        <sz val="14"/>
        <color rgb="FF000000"/>
        <rFont val="方正仿宋简体"/>
        <charset val="134"/>
      </rPr>
      <t>村</t>
    </r>
    <r>
      <rPr>
        <sz val="14"/>
        <color rgb="FF000000"/>
        <rFont val="Times New Roman"/>
        <charset val="134"/>
      </rPr>
      <t>3</t>
    </r>
    <r>
      <rPr>
        <sz val="14"/>
        <color rgb="FF000000"/>
        <rFont val="方正仿宋简体"/>
        <charset val="134"/>
      </rPr>
      <t>座、阿纳库勒乡</t>
    </r>
    <r>
      <rPr>
        <sz val="14"/>
        <color rgb="FF000000"/>
        <rFont val="Times New Roman"/>
        <charset val="134"/>
      </rPr>
      <t>12</t>
    </r>
    <r>
      <rPr>
        <sz val="14"/>
        <color rgb="FF000000"/>
        <rFont val="方正仿宋简体"/>
        <charset val="134"/>
      </rPr>
      <t>村</t>
    </r>
    <r>
      <rPr>
        <sz val="14"/>
        <color rgb="FF000000"/>
        <rFont val="Times New Roman"/>
        <charset val="134"/>
      </rPr>
      <t>30</t>
    </r>
    <r>
      <rPr>
        <sz val="14"/>
        <color rgb="FF000000"/>
        <rFont val="方正仿宋简体"/>
        <charset val="134"/>
      </rPr>
      <t>座（示范乡镇）。</t>
    </r>
  </si>
  <si>
    <r>
      <rPr>
        <sz val="14"/>
        <color rgb="FF000000"/>
        <rFont val="Times New Roman"/>
        <charset val="134"/>
      </rPr>
      <t>1.</t>
    </r>
    <r>
      <rPr>
        <sz val="14"/>
        <color rgb="FF000000"/>
        <rFont val="方正仿宋简体"/>
        <charset val="134"/>
      </rPr>
      <t>多来提巴格乡</t>
    </r>
    <r>
      <rPr>
        <sz val="14"/>
        <color rgb="FF000000"/>
        <rFont val="Times New Roman"/>
        <charset val="134"/>
      </rPr>
      <t>18</t>
    </r>
    <r>
      <rPr>
        <sz val="14"/>
        <color rgb="FF000000"/>
        <rFont val="方正仿宋简体"/>
        <charset val="134"/>
      </rPr>
      <t>村已完成放线，准备基础开挖。</t>
    </r>
    <r>
      <rPr>
        <sz val="14"/>
        <color rgb="FF000000"/>
        <rFont val="Times New Roman"/>
        <charset val="134"/>
      </rPr>
      <t xml:space="preserve">
2.</t>
    </r>
    <r>
      <rPr>
        <sz val="14"/>
        <color rgb="FF000000"/>
        <rFont val="方正仿宋简体"/>
        <charset val="134"/>
      </rPr>
      <t>阿纳库勒乡完成基础开挖</t>
    </r>
    <r>
      <rPr>
        <sz val="14"/>
        <color rgb="FF000000"/>
        <rFont val="Times New Roman"/>
        <charset val="134"/>
      </rPr>
      <t>30</t>
    </r>
    <r>
      <rPr>
        <sz val="14"/>
        <color rgb="FF000000"/>
        <rFont val="方正仿宋简体"/>
        <charset val="134"/>
      </rPr>
      <t>座，基础浇筑</t>
    </r>
    <r>
      <rPr>
        <sz val="14"/>
        <color rgb="FF000000"/>
        <rFont val="Times New Roman"/>
        <charset val="134"/>
      </rPr>
      <t>22</t>
    </r>
    <r>
      <rPr>
        <sz val="14"/>
        <color rgb="FF000000"/>
        <rFont val="方正仿宋简体"/>
        <charset val="134"/>
      </rPr>
      <t>座，垫层浇筑</t>
    </r>
    <r>
      <rPr>
        <sz val="14"/>
        <color rgb="FF000000"/>
        <rFont val="Times New Roman"/>
        <charset val="134"/>
      </rPr>
      <t>29</t>
    </r>
    <r>
      <rPr>
        <sz val="14"/>
        <color rgb="FF000000"/>
        <rFont val="方正仿宋简体"/>
        <charset val="134"/>
      </rPr>
      <t>座，砌砖墙</t>
    </r>
    <r>
      <rPr>
        <sz val="14"/>
        <color rgb="FF000000"/>
        <rFont val="Times New Roman"/>
        <charset val="134"/>
      </rPr>
      <t>6</t>
    </r>
    <r>
      <rPr>
        <sz val="14"/>
        <color rgb="FF000000"/>
        <rFont val="方正仿宋简体"/>
        <charset val="134"/>
      </rPr>
      <t>座。完成总工程量的</t>
    </r>
    <r>
      <rPr>
        <sz val="14"/>
        <color rgb="FF000000"/>
        <rFont val="Times New Roman"/>
        <charset val="134"/>
      </rPr>
      <t>25%</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</si>
  <si>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9</t>
    </r>
    <r>
      <rPr>
        <sz val="14"/>
        <color rgb="FF000000"/>
        <rFont val="方正仿宋简体"/>
        <charset val="134"/>
      </rPr>
      <t>号</t>
    </r>
  </si>
  <si>
    <r>
      <rPr>
        <sz val="14"/>
        <color rgb="FF000000"/>
        <rFont val="Times New Roman"/>
        <charset val="134"/>
      </rPr>
      <t>BCX20210207146300101001</t>
    </r>
    <r>
      <rPr>
        <sz val="14"/>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</si>
  <si>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2834</t>
    </r>
    <r>
      <rPr>
        <sz val="14"/>
        <color rgb="FF000000"/>
        <rFont val="方正仿宋简体"/>
        <charset val="134"/>
      </rPr>
      <t>万元，其中：投资</t>
    </r>
    <r>
      <rPr>
        <sz val="14"/>
        <color rgb="FF000000"/>
        <rFont val="Times New Roman"/>
        <charset val="134"/>
      </rPr>
      <t>2714</t>
    </r>
    <r>
      <rPr>
        <sz val="14"/>
        <color rgb="FF000000"/>
        <rFont val="方正仿宋简体"/>
        <charset val="134"/>
      </rPr>
      <t>万元，新建温室大棚</t>
    </r>
    <r>
      <rPr>
        <sz val="14"/>
        <color rgb="FF000000"/>
        <rFont val="Times New Roman"/>
        <charset val="134"/>
      </rPr>
      <t>118</t>
    </r>
    <r>
      <rPr>
        <sz val="14"/>
        <color rgb="FF000000"/>
        <rFont val="方正仿宋简体"/>
        <charset val="134"/>
      </rPr>
      <t>座（长</t>
    </r>
    <r>
      <rPr>
        <sz val="14"/>
        <color rgb="FF000000"/>
        <rFont val="Times New Roman"/>
        <charset val="134"/>
      </rPr>
      <t>*</t>
    </r>
    <r>
      <rPr>
        <sz val="14"/>
        <color rgb="FF000000"/>
        <rFont val="方正仿宋简体"/>
        <charset val="134"/>
      </rPr>
      <t>宽：</t>
    </r>
    <r>
      <rPr>
        <sz val="14"/>
        <color rgb="FF000000"/>
        <rFont val="Times New Roman"/>
        <charset val="134"/>
      </rPr>
      <t>9*60</t>
    </r>
    <r>
      <rPr>
        <sz val="14"/>
        <color rgb="FF000000"/>
        <rFont val="方正仿宋简体"/>
        <charset val="134"/>
      </rPr>
      <t>米），每座</t>
    </r>
    <r>
      <rPr>
        <sz val="14"/>
        <color rgb="FF000000"/>
        <rFont val="Times New Roman"/>
        <charset val="134"/>
      </rPr>
      <t>23</t>
    </r>
    <r>
      <rPr>
        <sz val="14"/>
        <color rgb="FF000000"/>
        <rFont val="方正仿宋简体"/>
        <charset val="134"/>
      </rPr>
      <t>万元，其中：阿拉格尔乡</t>
    </r>
    <r>
      <rPr>
        <sz val="14"/>
        <color rgb="FF000000"/>
        <rFont val="Times New Roman"/>
        <charset val="134"/>
      </rPr>
      <t>3</t>
    </r>
    <r>
      <rPr>
        <sz val="14"/>
        <color rgb="FF000000"/>
        <rFont val="方正仿宋简体"/>
        <charset val="134"/>
      </rPr>
      <t>村</t>
    </r>
    <r>
      <rPr>
        <sz val="14"/>
        <color rgb="FF000000"/>
        <rFont val="Times New Roman"/>
        <charset val="134"/>
      </rPr>
      <t>18</t>
    </r>
    <r>
      <rPr>
        <sz val="14"/>
        <color rgb="FF000000"/>
        <rFont val="方正仿宋简体"/>
        <charset val="134"/>
      </rPr>
      <t>座、</t>
    </r>
    <r>
      <rPr>
        <sz val="14"/>
        <color rgb="FF000000"/>
        <rFont val="Times New Roman"/>
        <charset val="134"/>
      </rPr>
      <t>12</t>
    </r>
    <r>
      <rPr>
        <sz val="14"/>
        <color rgb="FF000000"/>
        <rFont val="方正仿宋简体"/>
        <charset val="134"/>
      </rPr>
      <t>村</t>
    </r>
    <r>
      <rPr>
        <sz val="14"/>
        <color rgb="FF000000"/>
        <rFont val="Times New Roman"/>
        <charset val="134"/>
      </rPr>
      <t>10</t>
    </r>
    <r>
      <rPr>
        <sz val="14"/>
        <color rgb="FF000000"/>
        <rFont val="方正仿宋简体"/>
        <charset val="134"/>
      </rPr>
      <t>座、</t>
    </r>
    <r>
      <rPr>
        <sz val="14"/>
        <color rgb="FF000000"/>
        <rFont val="Times New Roman"/>
        <charset val="134"/>
      </rPr>
      <t>15</t>
    </r>
    <r>
      <rPr>
        <sz val="14"/>
        <color rgb="FF000000"/>
        <rFont val="方正仿宋简体"/>
        <charset val="134"/>
      </rPr>
      <t>村</t>
    </r>
    <r>
      <rPr>
        <sz val="14"/>
        <color rgb="FF000000"/>
        <rFont val="Times New Roman"/>
        <charset val="134"/>
      </rPr>
      <t>10</t>
    </r>
    <r>
      <rPr>
        <sz val="14"/>
        <color rgb="FF000000"/>
        <rFont val="方正仿宋简体"/>
        <charset val="134"/>
      </rPr>
      <t>座；恰尔巴格乡</t>
    </r>
    <r>
      <rPr>
        <sz val="14"/>
        <color rgb="FF000000"/>
        <rFont val="Times New Roman"/>
        <charset val="134"/>
      </rPr>
      <t>2</t>
    </r>
    <r>
      <rPr>
        <sz val="14"/>
        <color rgb="FF000000"/>
        <rFont val="方正仿宋简体"/>
        <charset val="134"/>
      </rPr>
      <t>村</t>
    </r>
    <r>
      <rPr>
        <sz val="14"/>
        <color rgb="FF000000"/>
        <rFont val="Times New Roman"/>
        <charset val="134"/>
      </rPr>
      <t>50</t>
    </r>
    <r>
      <rPr>
        <sz val="14"/>
        <color rgb="FF000000"/>
        <rFont val="方正仿宋简体"/>
        <charset val="134"/>
      </rPr>
      <t>座；阿克萨克马热勒乡</t>
    </r>
    <r>
      <rPr>
        <sz val="14"/>
        <color rgb="FF000000"/>
        <rFont val="Times New Roman"/>
        <charset val="134"/>
      </rPr>
      <t>21</t>
    </r>
    <r>
      <rPr>
        <sz val="14"/>
        <color rgb="FF000000"/>
        <rFont val="方正仿宋简体"/>
        <charset val="134"/>
      </rPr>
      <t>村</t>
    </r>
    <r>
      <rPr>
        <sz val="14"/>
        <color rgb="FF000000"/>
        <rFont val="Times New Roman"/>
        <charset val="134"/>
      </rPr>
      <t>30</t>
    </r>
    <r>
      <rPr>
        <sz val="14"/>
        <color rgb="FF000000"/>
        <rFont val="方正仿宋简体"/>
        <charset val="134"/>
      </rPr>
      <t>座；投资</t>
    </r>
    <r>
      <rPr>
        <sz val="14"/>
        <color rgb="FF000000"/>
        <rFont val="Times New Roman"/>
        <charset val="134"/>
      </rPr>
      <t>120</t>
    </r>
    <r>
      <rPr>
        <sz val="14"/>
        <color rgb="FF000000"/>
        <rFont val="方正仿宋简体"/>
        <charset val="134"/>
      </rPr>
      <t>万元，对大棚进行室内外附属设施配套。</t>
    </r>
  </si>
  <si>
    <r>
      <rPr>
        <sz val="11"/>
        <color rgb="FF000000"/>
        <rFont val="Times New Roman"/>
        <charset val="134"/>
      </rPr>
      <t>1.</t>
    </r>
    <r>
      <rPr>
        <sz val="11"/>
        <color rgb="FF000000"/>
        <rFont val="方正仿宋简体"/>
        <charset val="134"/>
      </rPr>
      <t>恰尔巴格乡</t>
    </r>
    <r>
      <rPr>
        <sz val="11"/>
        <color rgb="FF000000"/>
        <rFont val="Times New Roman"/>
        <charset val="134"/>
      </rPr>
      <t>1-50#</t>
    </r>
    <r>
      <rPr>
        <sz val="11"/>
        <color rgb="FF000000"/>
        <rFont val="方正仿宋简体"/>
        <charset val="134"/>
      </rPr>
      <t>棚：基础开挖已完成基础开挖，垫层混凝土浇筑</t>
    </r>
    <r>
      <rPr>
        <sz val="11"/>
        <color rgb="FF000000"/>
        <rFont val="Times New Roman"/>
        <charset val="134"/>
      </rPr>
      <t>17</t>
    </r>
    <r>
      <rPr>
        <sz val="11"/>
        <color rgb="FF000000"/>
        <rFont val="方正仿宋简体"/>
        <charset val="134"/>
      </rPr>
      <t>座、基础一台浇筑</t>
    </r>
    <r>
      <rPr>
        <sz val="11"/>
        <color rgb="FF000000"/>
        <rFont val="Times New Roman"/>
        <charset val="134"/>
      </rPr>
      <t>17</t>
    </r>
    <r>
      <rPr>
        <sz val="11"/>
        <color rgb="FF000000"/>
        <rFont val="方正仿宋简体"/>
        <charset val="134"/>
      </rPr>
      <t>座，基础二台浇筑</t>
    </r>
    <r>
      <rPr>
        <sz val="11"/>
        <color rgb="FF000000"/>
        <rFont val="Times New Roman"/>
        <charset val="134"/>
      </rPr>
      <t>2</t>
    </r>
    <r>
      <rPr>
        <sz val="11"/>
        <color rgb="FF000000"/>
        <rFont val="方正仿宋简体"/>
        <charset val="134"/>
      </rPr>
      <t>座。完成</t>
    </r>
    <r>
      <rPr>
        <sz val="11"/>
        <color rgb="FF000000"/>
        <rFont val="Times New Roman"/>
        <charset val="134"/>
      </rPr>
      <t>15%</t>
    </r>
    <r>
      <rPr>
        <sz val="11"/>
        <color rgb="FF000000"/>
        <rFont val="方正仿宋简体"/>
        <charset val="134"/>
      </rPr>
      <t>。</t>
    </r>
    <r>
      <rPr>
        <sz val="11"/>
        <color rgb="FF000000"/>
        <rFont val="Times New Roman"/>
        <charset val="134"/>
      </rPr>
      <t xml:space="preserve">
2.</t>
    </r>
    <r>
      <rPr>
        <sz val="11"/>
        <color rgb="FF000000"/>
        <rFont val="方正仿宋简体"/>
        <charset val="134"/>
      </rPr>
      <t>阿克萨克马热勒乡</t>
    </r>
    <r>
      <rPr>
        <sz val="11"/>
        <color rgb="FF000000"/>
        <rFont val="Times New Roman"/>
        <charset val="134"/>
      </rPr>
      <t>1-30#</t>
    </r>
    <r>
      <rPr>
        <sz val="11"/>
        <color rgb="FF000000"/>
        <rFont val="方正仿宋简体"/>
        <charset val="134"/>
      </rPr>
      <t>棚：基础开挖</t>
    </r>
    <r>
      <rPr>
        <sz val="11"/>
        <color rgb="FF000000"/>
        <rFont val="Times New Roman"/>
        <charset val="134"/>
      </rPr>
      <t>30</t>
    </r>
    <r>
      <rPr>
        <sz val="11"/>
        <color rgb="FF000000"/>
        <rFont val="方正仿宋简体"/>
        <charset val="134"/>
      </rPr>
      <t>座，垫层浇筑完成</t>
    </r>
    <r>
      <rPr>
        <sz val="11"/>
        <color rgb="FF000000"/>
        <rFont val="Times New Roman"/>
        <charset val="134"/>
      </rPr>
      <t>20</t>
    </r>
    <r>
      <rPr>
        <sz val="11"/>
        <color rgb="FF000000"/>
        <rFont val="方正仿宋简体"/>
        <charset val="134"/>
      </rPr>
      <t>座，基础一台混凝土浇筑</t>
    </r>
    <r>
      <rPr>
        <sz val="11"/>
        <color rgb="FF000000"/>
        <rFont val="Times New Roman"/>
        <charset val="134"/>
      </rPr>
      <t>4</t>
    </r>
    <r>
      <rPr>
        <sz val="11"/>
        <color rgb="FF000000"/>
        <rFont val="方正仿宋简体"/>
        <charset val="134"/>
      </rPr>
      <t>座，完成</t>
    </r>
    <r>
      <rPr>
        <sz val="11"/>
        <color rgb="FF000000"/>
        <rFont val="Times New Roman"/>
        <charset val="134"/>
      </rPr>
      <t>15%</t>
    </r>
    <r>
      <rPr>
        <sz val="11"/>
        <color rgb="FF000000"/>
        <rFont val="方正仿宋简体"/>
        <charset val="134"/>
      </rPr>
      <t>。</t>
    </r>
    <r>
      <rPr>
        <sz val="11"/>
        <color rgb="FF000000"/>
        <rFont val="Times New Roman"/>
        <charset val="134"/>
      </rPr>
      <t xml:space="preserve">
3.</t>
    </r>
    <r>
      <rPr>
        <sz val="11"/>
        <color rgb="FF000000"/>
        <rFont val="方正仿宋简体"/>
        <charset val="134"/>
      </rPr>
      <t>（</t>
    </r>
    <r>
      <rPr>
        <sz val="11"/>
        <color rgb="FF000000"/>
        <rFont val="Times New Roman"/>
        <charset val="134"/>
      </rPr>
      <t>1</t>
    </r>
    <r>
      <rPr>
        <sz val="11"/>
        <color rgb="FF000000"/>
        <rFont val="方正仿宋简体"/>
        <charset val="134"/>
      </rPr>
      <t>）阿拉格尔乡</t>
    </r>
    <r>
      <rPr>
        <sz val="11"/>
        <color rgb="FF000000"/>
        <rFont val="Times New Roman"/>
        <charset val="134"/>
      </rPr>
      <t>3</t>
    </r>
    <r>
      <rPr>
        <sz val="11"/>
        <color rgb="FF000000"/>
        <rFont val="方正仿宋简体"/>
        <charset val="134"/>
      </rPr>
      <t>村</t>
    </r>
    <r>
      <rPr>
        <sz val="11"/>
        <color rgb="FF000000"/>
        <rFont val="Times New Roman"/>
        <charset val="134"/>
      </rPr>
      <t>1-18#</t>
    </r>
    <r>
      <rPr>
        <sz val="11"/>
        <color rgb="FF000000"/>
        <rFont val="方正仿宋简体"/>
        <charset val="134"/>
      </rPr>
      <t>棚：基础开挖</t>
    </r>
    <r>
      <rPr>
        <sz val="11"/>
        <color rgb="FF000000"/>
        <rFont val="Times New Roman"/>
        <charset val="134"/>
      </rPr>
      <t>18</t>
    </r>
    <r>
      <rPr>
        <sz val="11"/>
        <color rgb="FF000000"/>
        <rFont val="方正仿宋简体"/>
        <charset val="134"/>
      </rPr>
      <t>座，垫层混凝土浇筑</t>
    </r>
    <r>
      <rPr>
        <sz val="11"/>
        <color rgb="FF000000"/>
        <rFont val="Times New Roman"/>
        <charset val="134"/>
      </rPr>
      <t>14</t>
    </r>
    <r>
      <rPr>
        <sz val="11"/>
        <color rgb="FF000000"/>
        <rFont val="方正仿宋简体"/>
        <charset val="134"/>
      </rPr>
      <t>座，基础一台混凝土浇筑</t>
    </r>
    <r>
      <rPr>
        <sz val="11"/>
        <color rgb="FF000000"/>
        <rFont val="Times New Roman"/>
        <charset val="134"/>
      </rPr>
      <t>4</t>
    </r>
    <r>
      <rPr>
        <sz val="11"/>
        <color rgb="FF000000"/>
        <rFont val="方正仿宋简体"/>
        <charset val="134"/>
      </rPr>
      <t>座，完成</t>
    </r>
    <r>
      <rPr>
        <sz val="11"/>
        <color rgb="FF000000"/>
        <rFont val="Times New Roman"/>
        <charset val="134"/>
      </rPr>
      <t>25%</t>
    </r>
    <r>
      <rPr>
        <sz val="11"/>
        <color rgb="FF000000"/>
        <rFont val="方正仿宋简体"/>
        <charset val="134"/>
      </rPr>
      <t>。</t>
    </r>
    <r>
      <rPr>
        <sz val="11"/>
        <color rgb="FF000000"/>
        <rFont val="Times New Roman"/>
        <charset val="134"/>
      </rPr>
      <t xml:space="preserve">
</t>
    </r>
    <r>
      <rPr>
        <sz val="11"/>
        <color rgb="FF000000"/>
        <rFont val="方正仿宋简体"/>
        <charset val="134"/>
      </rPr>
      <t>（</t>
    </r>
    <r>
      <rPr>
        <sz val="11"/>
        <color rgb="FF000000"/>
        <rFont val="Times New Roman"/>
        <charset val="134"/>
      </rPr>
      <t>2</t>
    </r>
    <r>
      <rPr>
        <sz val="11"/>
        <color rgb="FF000000"/>
        <rFont val="方正仿宋简体"/>
        <charset val="134"/>
      </rPr>
      <t>）阿拉格尔乡</t>
    </r>
    <r>
      <rPr>
        <sz val="11"/>
        <color rgb="FF000000"/>
        <rFont val="Times New Roman"/>
        <charset val="134"/>
      </rPr>
      <t>12</t>
    </r>
    <r>
      <rPr>
        <sz val="11"/>
        <color rgb="FF000000"/>
        <rFont val="方正仿宋简体"/>
        <charset val="134"/>
      </rPr>
      <t>村</t>
    </r>
    <r>
      <rPr>
        <sz val="11"/>
        <color rgb="FF000000"/>
        <rFont val="Times New Roman"/>
        <charset val="134"/>
      </rPr>
      <t>1-10#</t>
    </r>
    <r>
      <rPr>
        <sz val="11"/>
        <color rgb="FF000000"/>
        <rFont val="方正仿宋简体"/>
        <charset val="134"/>
      </rPr>
      <t>棚：基础开挖</t>
    </r>
    <r>
      <rPr>
        <sz val="11"/>
        <color rgb="FF000000"/>
        <rFont val="Times New Roman"/>
        <charset val="134"/>
      </rPr>
      <t>10</t>
    </r>
    <r>
      <rPr>
        <sz val="11"/>
        <color rgb="FF000000"/>
        <rFont val="方正仿宋简体"/>
        <charset val="134"/>
      </rPr>
      <t>座，基础垫层浇筑完成</t>
    </r>
    <r>
      <rPr>
        <sz val="11"/>
        <color rgb="FF000000"/>
        <rFont val="Times New Roman"/>
        <charset val="134"/>
      </rPr>
      <t>10</t>
    </r>
    <r>
      <rPr>
        <sz val="11"/>
        <color rgb="FF000000"/>
        <rFont val="方正仿宋简体"/>
        <charset val="134"/>
      </rPr>
      <t>座、一台基础浇筑完成</t>
    </r>
    <r>
      <rPr>
        <sz val="11"/>
        <color rgb="FF000000"/>
        <rFont val="Times New Roman"/>
        <charset val="134"/>
      </rPr>
      <t>10</t>
    </r>
    <r>
      <rPr>
        <sz val="11"/>
        <color rgb="FF000000"/>
        <rFont val="方正仿宋简体"/>
        <charset val="134"/>
      </rPr>
      <t>座，完成</t>
    </r>
    <r>
      <rPr>
        <sz val="11"/>
        <color rgb="FF000000"/>
        <rFont val="Times New Roman"/>
        <charset val="134"/>
      </rPr>
      <t>25%</t>
    </r>
    <r>
      <rPr>
        <sz val="11"/>
        <color rgb="FF000000"/>
        <rFont val="方正仿宋简体"/>
        <charset val="134"/>
      </rPr>
      <t>。</t>
    </r>
    <r>
      <rPr>
        <sz val="11"/>
        <color rgb="FF000000"/>
        <rFont val="Times New Roman"/>
        <charset val="134"/>
      </rPr>
      <t xml:space="preserve">
</t>
    </r>
    <r>
      <rPr>
        <sz val="11"/>
        <color rgb="FF000000"/>
        <rFont val="方正仿宋简体"/>
        <charset val="134"/>
      </rPr>
      <t>（</t>
    </r>
    <r>
      <rPr>
        <sz val="11"/>
        <color rgb="FF000000"/>
        <rFont val="Times New Roman"/>
        <charset val="134"/>
      </rPr>
      <t>3</t>
    </r>
    <r>
      <rPr>
        <sz val="11"/>
        <color rgb="FF000000"/>
        <rFont val="方正仿宋简体"/>
        <charset val="134"/>
      </rPr>
      <t>）阿拉格尔乡</t>
    </r>
    <r>
      <rPr>
        <sz val="11"/>
        <color rgb="FF000000"/>
        <rFont val="Times New Roman"/>
        <charset val="134"/>
      </rPr>
      <t>15</t>
    </r>
    <r>
      <rPr>
        <sz val="11"/>
        <color rgb="FF000000"/>
        <rFont val="方正仿宋简体"/>
        <charset val="134"/>
      </rPr>
      <t>村</t>
    </r>
    <r>
      <rPr>
        <sz val="11"/>
        <color rgb="FF000000"/>
        <rFont val="Times New Roman"/>
        <charset val="134"/>
      </rPr>
      <t>1-10#</t>
    </r>
    <r>
      <rPr>
        <sz val="11"/>
        <color rgb="FF000000"/>
        <rFont val="方正仿宋简体"/>
        <charset val="134"/>
      </rPr>
      <t>棚：基础开挖</t>
    </r>
    <r>
      <rPr>
        <sz val="11"/>
        <color rgb="FF000000"/>
        <rFont val="Times New Roman"/>
        <charset val="134"/>
      </rPr>
      <t>10</t>
    </r>
    <r>
      <rPr>
        <sz val="11"/>
        <color rgb="FF000000"/>
        <rFont val="方正仿宋简体"/>
        <charset val="134"/>
      </rPr>
      <t>座，基础垫层浇筑完成</t>
    </r>
    <r>
      <rPr>
        <sz val="11"/>
        <color rgb="FF000000"/>
        <rFont val="Times New Roman"/>
        <charset val="134"/>
      </rPr>
      <t>10</t>
    </r>
    <r>
      <rPr>
        <sz val="11"/>
        <color rgb="FF000000"/>
        <rFont val="方正仿宋简体"/>
        <charset val="134"/>
      </rPr>
      <t>座、基础一台完成</t>
    </r>
    <r>
      <rPr>
        <sz val="11"/>
        <color rgb="FF000000"/>
        <rFont val="Times New Roman"/>
        <charset val="134"/>
      </rPr>
      <t>10</t>
    </r>
    <r>
      <rPr>
        <sz val="11"/>
        <color rgb="FF000000"/>
        <rFont val="方正仿宋简体"/>
        <charset val="134"/>
      </rPr>
      <t>座，基础二台完成</t>
    </r>
    <r>
      <rPr>
        <sz val="11"/>
        <color rgb="FF000000"/>
        <rFont val="Times New Roman"/>
        <charset val="134"/>
      </rPr>
      <t>1</t>
    </r>
    <r>
      <rPr>
        <sz val="11"/>
        <color rgb="FF000000"/>
        <rFont val="方正仿宋简体"/>
        <charset val="134"/>
      </rPr>
      <t>座，完成</t>
    </r>
    <r>
      <rPr>
        <sz val="11"/>
        <color rgb="FF000000"/>
        <rFont val="Times New Roman"/>
        <charset val="134"/>
      </rPr>
      <t>25%</t>
    </r>
    <r>
      <rPr>
        <sz val="11"/>
        <color rgb="FF000000"/>
        <rFont val="方正仿宋简体"/>
        <charset val="134"/>
      </rPr>
      <t>。</t>
    </r>
    <r>
      <rPr>
        <sz val="11"/>
        <color rgb="FF000000"/>
        <rFont val="Times New Roman"/>
        <charset val="134"/>
      </rPr>
      <t xml:space="preserve">
</t>
    </r>
    <r>
      <rPr>
        <sz val="11"/>
        <color rgb="FF000000"/>
        <rFont val="方正仿宋简体"/>
        <charset val="134"/>
      </rPr>
      <t>整体进度：</t>
    </r>
    <r>
      <rPr>
        <sz val="11"/>
        <color rgb="FF000000"/>
        <rFont val="Times New Roman"/>
        <charset val="134"/>
      </rPr>
      <t>118</t>
    </r>
    <r>
      <rPr>
        <sz val="11"/>
        <color rgb="FF000000"/>
        <rFont val="方正仿宋简体"/>
        <charset val="134"/>
      </rPr>
      <t>座基础开挖完成</t>
    </r>
    <r>
      <rPr>
        <sz val="11"/>
        <color rgb="FF000000"/>
        <rFont val="Times New Roman"/>
        <charset val="134"/>
      </rPr>
      <t>118</t>
    </r>
    <r>
      <rPr>
        <sz val="11"/>
        <color rgb="FF000000"/>
        <rFont val="方正仿宋简体"/>
        <charset val="134"/>
      </rPr>
      <t>座，基础垫层浇筑</t>
    </r>
    <r>
      <rPr>
        <sz val="11"/>
        <color rgb="FF000000"/>
        <rFont val="Times New Roman"/>
        <charset val="134"/>
      </rPr>
      <t>71</t>
    </r>
    <r>
      <rPr>
        <sz val="11"/>
        <color rgb="FF000000"/>
        <rFont val="方正仿宋简体"/>
        <charset val="134"/>
      </rPr>
      <t>座。完成总工程量的</t>
    </r>
    <r>
      <rPr>
        <sz val="11"/>
        <color rgb="FF000000"/>
        <rFont val="Times New Roman"/>
        <charset val="134"/>
      </rPr>
      <t>35%</t>
    </r>
    <r>
      <rPr>
        <sz val="11"/>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</si>
  <si>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t>
    </r>
    <r>
      <rPr>
        <sz val="14"/>
        <color rgb="FF000000"/>
        <rFont val="方正仿宋简体"/>
        <charset val="134"/>
      </rPr>
      <t>号</t>
    </r>
  </si>
  <si>
    <r>
      <rPr>
        <sz val="14"/>
        <color rgb="FF000000"/>
        <rFont val="Times New Roman"/>
        <charset val="134"/>
      </rPr>
      <t>BCX20210210147100101001</t>
    </r>
    <r>
      <rPr>
        <sz val="14"/>
        <color rgb="FF000000"/>
        <rFont val="方正仿宋简体"/>
        <charset val="134"/>
      </rPr>
      <t>号</t>
    </r>
  </si>
  <si>
    <r>
      <rPr>
        <sz val="14"/>
        <color rgb="FF000000"/>
        <rFont val="方正仿宋简体"/>
        <charset val="134"/>
      </rPr>
      <t>二、大拱棚（投资</t>
    </r>
    <r>
      <rPr>
        <sz val="14"/>
        <color rgb="FF000000"/>
        <rFont val="Times New Roman"/>
        <charset val="134"/>
      </rPr>
      <t>7705</t>
    </r>
    <r>
      <rPr>
        <sz val="14"/>
        <color rgb="FF000000"/>
        <rFont val="方正仿宋简体"/>
        <charset val="134"/>
      </rPr>
      <t>万元，共计</t>
    </r>
    <r>
      <rPr>
        <sz val="14"/>
        <color rgb="FF000000"/>
        <rFont val="Times New Roman"/>
        <charset val="134"/>
      </rPr>
      <t>827</t>
    </r>
    <r>
      <rPr>
        <sz val="14"/>
        <color rgb="FF000000"/>
        <rFont val="方正仿宋简体"/>
        <charset val="134"/>
      </rPr>
      <t>亩，按照</t>
    </r>
    <r>
      <rPr>
        <sz val="14"/>
        <color rgb="FF000000"/>
        <rFont val="Times New Roman"/>
        <charset val="134"/>
      </rPr>
      <t>0.3</t>
    </r>
    <r>
      <rPr>
        <sz val="14"/>
        <color rgb="FF000000"/>
        <rFont val="方正仿宋简体"/>
        <charset val="134"/>
      </rPr>
      <t>亩为</t>
    </r>
    <r>
      <rPr>
        <sz val="14"/>
        <color rgb="FF000000"/>
        <rFont val="Times New Roman"/>
        <charset val="134"/>
      </rPr>
      <t>1</t>
    </r>
    <r>
      <rPr>
        <sz val="14"/>
        <color rgb="FF000000"/>
        <rFont val="方正仿宋简体"/>
        <charset val="134"/>
      </rPr>
      <t>座计算</t>
    </r>
    <r>
      <rPr>
        <sz val="14"/>
        <color rgb="FF000000"/>
        <rFont val="Times New Roman"/>
        <charset val="134"/>
      </rPr>
      <t>2756</t>
    </r>
    <r>
      <rPr>
        <sz val="14"/>
        <color rgb="FF000000"/>
        <rFont val="方正仿宋简体"/>
        <charset val="134"/>
      </rPr>
      <t>座）</t>
    </r>
    <r>
      <rPr>
        <sz val="14"/>
        <color rgb="FF000000"/>
        <rFont val="Times New Roman"/>
        <charset val="134"/>
      </rPr>
      <t xml:space="preserve">
4.</t>
    </r>
    <r>
      <rPr>
        <sz val="14"/>
        <color rgb="FF000000"/>
        <rFont val="方正仿宋简体"/>
        <charset val="134"/>
      </rPr>
      <t>投资</t>
    </r>
    <r>
      <rPr>
        <sz val="14"/>
        <color rgb="FF000000"/>
        <rFont val="Times New Roman"/>
        <charset val="134"/>
      </rPr>
      <t>1015</t>
    </r>
    <r>
      <rPr>
        <sz val="14"/>
        <color rgb="FF000000"/>
        <rFont val="方正仿宋简体"/>
        <charset val="134"/>
      </rPr>
      <t>万元。在英吾斯塘乡铁热克力克（</t>
    </r>
    <r>
      <rPr>
        <sz val="14"/>
        <color rgb="FF000000"/>
        <rFont val="Times New Roman"/>
        <charset val="134"/>
      </rPr>
      <t>7</t>
    </r>
    <r>
      <rPr>
        <sz val="14"/>
        <color rgb="FF000000"/>
        <rFont val="方正仿宋简体"/>
        <charset val="134"/>
      </rPr>
      <t>）村新建大拱棚</t>
    </r>
    <r>
      <rPr>
        <sz val="14"/>
        <color rgb="FF000000"/>
        <rFont val="Times New Roman"/>
        <charset val="134"/>
      </rPr>
      <t>500</t>
    </r>
    <r>
      <rPr>
        <sz val="14"/>
        <color rgb="FF000000"/>
        <rFont val="方正仿宋简体"/>
        <charset val="134"/>
      </rPr>
      <t>亩，每亩</t>
    </r>
    <r>
      <rPr>
        <sz val="14"/>
        <color rgb="FF000000"/>
        <rFont val="Times New Roman"/>
        <charset val="134"/>
      </rPr>
      <t>1.8</t>
    </r>
    <r>
      <rPr>
        <sz val="14"/>
        <color rgb="FF000000"/>
        <rFont val="方正仿宋简体"/>
        <charset val="134"/>
      </rPr>
      <t>万元，总投资</t>
    </r>
    <r>
      <rPr>
        <sz val="14"/>
        <color rgb="FF000000"/>
        <rFont val="Times New Roman"/>
        <charset val="134"/>
      </rPr>
      <t>900</t>
    </r>
    <r>
      <rPr>
        <sz val="14"/>
        <color rgb="FF000000"/>
        <rFont val="方正仿宋简体"/>
        <charset val="134"/>
      </rPr>
      <t>万元，项目建成后可大力发展种植业，用于瓜苗培育，资产归村集体经济所有，收益资金用于壮大村集体经济或贫困户分红；计划投资</t>
    </r>
    <r>
      <rPr>
        <sz val="14"/>
        <color rgb="FF000000"/>
        <rFont val="Times New Roman"/>
        <charset val="134"/>
      </rPr>
      <t>115</t>
    </r>
    <r>
      <rPr>
        <sz val="14"/>
        <color rgb="FF000000"/>
        <rFont val="方正仿宋简体"/>
        <charset val="134"/>
      </rPr>
      <t>万元，新建标准育苗温室</t>
    </r>
    <r>
      <rPr>
        <sz val="14"/>
        <color rgb="FF000000"/>
        <rFont val="Times New Roman"/>
        <charset val="134"/>
      </rPr>
      <t>5</t>
    </r>
    <r>
      <rPr>
        <sz val="14"/>
        <color rgb="FF000000"/>
        <rFont val="方正仿宋简体"/>
        <charset val="134"/>
      </rPr>
      <t>座，每座投资</t>
    </r>
    <r>
      <rPr>
        <sz val="14"/>
        <color rgb="FF000000"/>
        <rFont val="Times New Roman"/>
        <charset val="134"/>
      </rPr>
      <t>23</t>
    </r>
    <r>
      <rPr>
        <sz val="14"/>
        <color rgb="FF000000"/>
        <rFont val="方正仿宋简体"/>
        <charset val="134"/>
      </rPr>
      <t>万元，并配套附属设施（示范村）。</t>
    </r>
  </si>
  <si>
    <r>
      <rPr>
        <sz val="14"/>
        <color rgb="FF000000"/>
        <rFont val="方正仿宋简体"/>
        <charset val="134"/>
      </rPr>
      <t>已完成场地平整，施工人员、建筑设备已进场，拱杆、拱杆配件进场</t>
    </r>
    <r>
      <rPr>
        <sz val="14"/>
        <color rgb="FF000000"/>
        <rFont val="Times New Roman"/>
        <charset val="134"/>
      </rPr>
      <t>2</t>
    </r>
    <r>
      <rPr>
        <sz val="14"/>
        <color rgb="FF000000"/>
        <rFont val="方正仿宋简体"/>
        <charset val="134"/>
      </rPr>
      <t>车，已完成基础预埋件制作，完成总工程量的</t>
    </r>
    <r>
      <rPr>
        <sz val="14"/>
        <color rgb="FF000000"/>
        <rFont val="Times New Roman"/>
        <charset val="134"/>
      </rPr>
      <t>20%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</si>
  <si>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61</t>
    </r>
    <r>
      <rPr>
        <sz val="14"/>
        <color rgb="FF000000"/>
        <rFont val="方正仿宋简体"/>
        <charset val="134"/>
      </rPr>
      <t>号</t>
    </r>
  </si>
  <si>
    <r>
      <rPr>
        <sz val="14"/>
        <color rgb="FF000000"/>
        <rFont val="Times New Roman"/>
        <charset val="134"/>
      </rPr>
      <t>BJJZKS</t>
    </r>
    <r>
      <rPr>
        <sz val="14"/>
        <color rgb="FF000000"/>
        <rFont val="方正仿宋简体"/>
        <charset val="134"/>
      </rPr>
      <t>（</t>
    </r>
    <r>
      <rPr>
        <sz val="14"/>
        <color rgb="FF000000"/>
        <rFont val="Times New Roman"/>
        <charset val="134"/>
      </rPr>
      <t>GK</t>
    </r>
    <r>
      <rPr>
        <sz val="14"/>
        <color rgb="FF000000"/>
        <rFont val="方正仿宋简体"/>
        <charset val="134"/>
      </rPr>
      <t>）</t>
    </r>
    <r>
      <rPr>
        <sz val="14"/>
        <color rgb="FF000000"/>
        <rFont val="Times New Roman"/>
        <charset val="134"/>
      </rPr>
      <t>2021-08</t>
    </r>
    <r>
      <rPr>
        <sz val="14"/>
        <color rgb="FF000000"/>
        <rFont val="方正仿宋简体"/>
        <charset val="134"/>
      </rPr>
      <t>号</t>
    </r>
  </si>
  <si>
    <r>
      <rPr>
        <sz val="14"/>
        <color rgb="FF000000"/>
        <rFont val="Times New Roman"/>
        <charset val="134"/>
      </rPr>
      <t>5.</t>
    </r>
    <r>
      <rPr>
        <sz val="14"/>
        <color rgb="FF000000"/>
        <rFont val="方正仿宋简体"/>
        <charset val="134"/>
      </rPr>
      <t>投资</t>
    </r>
    <r>
      <rPr>
        <sz val="14"/>
        <color rgb="FF000000"/>
        <rFont val="Times New Roman"/>
        <charset val="134"/>
      </rPr>
      <t>6440</t>
    </r>
    <r>
      <rPr>
        <sz val="14"/>
        <color rgb="FF000000"/>
        <rFont val="方正仿宋简体"/>
        <charset val="134"/>
      </rPr>
      <t>万元。在色力布亚镇</t>
    </r>
    <r>
      <rPr>
        <sz val="14"/>
        <color rgb="FF000000"/>
        <rFont val="Times New Roman"/>
        <charset val="134"/>
      </rPr>
      <t>17</t>
    </r>
    <r>
      <rPr>
        <sz val="14"/>
        <color rgb="FF000000"/>
        <rFont val="方正仿宋简体"/>
        <charset val="134"/>
      </rPr>
      <t>村建设超大拱棚</t>
    </r>
    <r>
      <rPr>
        <sz val="14"/>
        <color rgb="FF000000"/>
        <rFont val="Times New Roman"/>
        <charset val="134"/>
      </rPr>
      <t>60</t>
    </r>
    <r>
      <rPr>
        <sz val="14"/>
        <color rgb="FF000000"/>
        <rFont val="方正仿宋简体"/>
        <charset val="134"/>
      </rPr>
      <t>座，每座占地</t>
    </r>
    <r>
      <rPr>
        <sz val="14"/>
        <color rgb="FF000000"/>
        <rFont val="Times New Roman"/>
        <charset val="134"/>
      </rPr>
      <t>5</t>
    </r>
    <r>
      <rPr>
        <sz val="14"/>
        <color rgb="FF000000"/>
        <rFont val="方正仿宋简体"/>
        <charset val="134"/>
      </rPr>
      <t>亩，每亩投资</t>
    </r>
    <r>
      <rPr>
        <sz val="14"/>
        <color rgb="FF000000"/>
        <rFont val="Times New Roman"/>
        <charset val="134"/>
      </rPr>
      <t>19.8</t>
    </r>
    <r>
      <rPr>
        <sz val="14"/>
        <color rgb="FF000000"/>
        <rFont val="方正仿宋简体"/>
        <charset val="134"/>
      </rPr>
      <t>万元，合计</t>
    </r>
    <r>
      <rPr>
        <sz val="14"/>
        <color rgb="FF000000"/>
        <rFont val="Times New Roman"/>
        <charset val="134"/>
      </rPr>
      <t>5940</t>
    </r>
    <r>
      <rPr>
        <sz val="14"/>
        <color rgb="FF000000"/>
        <rFont val="方正仿宋简体"/>
        <charset val="134"/>
      </rPr>
      <t>万元；配套附属设施（包含</t>
    </r>
    <r>
      <rPr>
        <sz val="14"/>
        <color rgb="FF000000"/>
        <rFont val="Times New Roman"/>
        <charset val="134"/>
      </rPr>
      <t>“</t>
    </r>
    <r>
      <rPr>
        <sz val="14"/>
        <color rgb="FF000000"/>
        <rFont val="方正仿宋简体"/>
        <charset val="134"/>
      </rPr>
      <t>三通一平一围</t>
    </r>
    <r>
      <rPr>
        <sz val="14"/>
        <color rgb="FF000000"/>
        <rFont val="Times New Roman"/>
        <charset val="134"/>
      </rPr>
      <t>”</t>
    </r>
    <r>
      <rPr>
        <sz val="14"/>
        <color rgb="FF000000"/>
        <rFont val="方正仿宋简体"/>
        <charset val="134"/>
      </rPr>
      <t>），计划投资</t>
    </r>
    <r>
      <rPr>
        <sz val="14"/>
        <color rgb="FF000000"/>
        <rFont val="Times New Roman"/>
        <charset val="134"/>
      </rPr>
      <t>500</t>
    </r>
    <r>
      <rPr>
        <sz val="14"/>
        <color rgb="FF000000"/>
        <rFont val="方正仿宋简体"/>
        <charset val="134"/>
      </rPr>
      <t>万元（示范村）。</t>
    </r>
  </si>
  <si>
    <t>已完成立项、红线图办理，图纸审图（正在对专家提出意见进行修改），与运营商进行谈判。</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</si>
  <si>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48</t>
    </r>
    <r>
      <rPr>
        <sz val="14"/>
        <color rgb="FF000000"/>
        <rFont val="方正仿宋简体"/>
        <charset val="134"/>
      </rPr>
      <t>号</t>
    </r>
  </si>
  <si>
    <r>
      <rPr>
        <sz val="14"/>
        <color rgb="FF000000"/>
        <rFont val="Times New Roman"/>
        <charset val="134"/>
      </rPr>
      <t>6.</t>
    </r>
    <r>
      <rPr>
        <sz val="14"/>
        <color rgb="FF000000"/>
        <rFont val="方正仿宋简体"/>
        <charset val="134"/>
      </rPr>
      <t>投资</t>
    </r>
    <r>
      <rPr>
        <sz val="14"/>
        <color rgb="FF000000"/>
        <rFont val="Times New Roman"/>
        <charset val="134"/>
      </rPr>
      <t>15</t>
    </r>
    <r>
      <rPr>
        <sz val="14"/>
        <color rgb="FF000000"/>
        <rFont val="方正仿宋简体"/>
        <charset val="134"/>
      </rPr>
      <t>万元。在多来提巴格乡硝迪盖托格拉克村（</t>
    </r>
    <r>
      <rPr>
        <sz val="14"/>
        <color rgb="FF000000"/>
        <rFont val="Times New Roman"/>
        <charset val="134"/>
      </rPr>
      <t>13</t>
    </r>
    <r>
      <rPr>
        <sz val="14"/>
        <color rgb="FF000000"/>
        <rFont val="方正仿宋简体"/>
        <charset val="134"/>
      </rPr>
      <t>）村新建的拱棚</t>
    </r>
    <r>
      <rPr>
        <sz val="14"/>
        <color rgb="FF000000"/>
        <rFont val="Times New Roman"/>
        <charset val="134"/>
      </rPr>
      <t>30</t>
    </r>
    <r>
      <rPr>
        <sz val="14"/>
        <color rgb="FF000000"/>
        <rFont val="方正仿宋简体"/>
        <charset val="134"/>
      </rPr>
      <t>座（</t>
    </r>
    <r>
      <rPr>
        <sz val="14"/>
        <color rgb="FF000000"/>
        <rFont val="Times New Roman"/>
        <charset val="134"/>
      </rPr>
      <t>8.5</t>
    </r>
    <r>
      <rPr>
        <sz val="14"/>
        <color rgb="FF000000"/>
        <rFont val="方正仿宋简体"/>
        <charset val="134"/>
      </rPr>
      <t>＊</t>
    </r>
    <r>
      <rPr>
        <sz val="14"/>
        <color rgb="FF000000"/>
        <rFont val="Times New Roman"/>
        <charset val="134"/>
      </rPr>
      <t>30</t>
    </r>
    <r>
      <rPr>
        <sz val="14"/>
        <color rgb="FF000000"/>
        <rFont val="方正仿宋简体"/>
        <charset val="134"/>
      </rPr>
      <t>米），每座</t>
    </r>
    <r>
      <rPr>
        <sz val="14"/>
        <color rgb="FF000000"/>
        <rFont val="Times New Roman"/>
        <charset val="134"/>
      </rPr>
      <t>5000</t>
    </r>
    <r>
      <rPr>
        <sz val="14"/>
        <color rgb="FF000000"/>
        <rFont val="方正仿宋简体"/>
        <charset val="134"/>
      </rPr>
      <t>元，包括附属设施配套建设。</t>
    </r>
  </si>
  <si>
    <t>已验收完成。</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</si>
  <si>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t>
    </r>
    <r>
      <rPr>
        <sz val="14"/>
        <color rgb="FF000000"/>
        <rFont val="方正仿宋简体"/>
        <charset val="134"/>
      </rPr>
      <t>号</t>
    </r>
  </si>
  <si>
    <r>
      <rPr>
        <sz val="14"/>
        <color rgb="FF000000"/>
        <rFont val="Times New Roman"/>
        <charset val="134"/>
      </rPr>
      <t>7.</t>
    </r>
    <r>
      <rPr>
        <sz val="14"/>
        <color rgb="FF000000"/>
        <rFont val="方正仿宋简体"/>
        <charset val="134"/>
      </rPr>
      <t>投资</t>
    </r>
    <r>
      <rPr>
        <sz val="14"/>
        <color rgb="FF000000"/>
        <rFont val="Times New Roman"/>
        <charset val="134"/>
      </rPr>
      <t>235</t>
    </r>
    <r>
      <rPr>
        <sz val="14"/>
        <color rgb="FF000000"/>
        <rFont val="方正仿宋简体"/>
        <charset val="134"/>
      </rPr>
      <t>万元，在恰尔巴格乡</t>
    </r>
    <r>
      <rPr>
        <sz val="14"/>
        <color rgb="FF000000"/>
        <rFont val="Times New Roman"/>
        <charset val="134"/>
      </rPr>
      <t>12</t>
    </r>
    <r>
      <rPr>
        <sz val="14"/>
        <color rgb="FF000000"/>
        <rFont val="方正仿宋简体"/>
        <charset val="134"/>
      </rPr>
      <t>村新建大拱棚</t>
    </r>
    <r>
      <rPr>
        <sz val="14"/>
        <color rgb="FF000000"/>
        <rFont val="Times New Roman"/>
        <charset val="134"/>
      </rPr>
      <t>4</t>
    </r>
    <r>
      <rPr>
        <sz val="14"/>
        <color rgb="FF000000"/>
        <rFont val="方正仿宋简体"/>
        <charset val="134"/>
      </rPr>
      <t>座，占地</t>
    </r>
    <r>
      <rPr>
        <sz val="14"/>
        <color rgb="FF000000"/>
        <rFont val="Times New Roman"/>
        <charset val="134"/>
      </rPr>
      <t>15</t>
    </r>
    <r>
      <rPr>
        <sz val="14"/>
        <color rgb="FF000000"/>
        <rFont val="方正仿宋简体"/>
        <charset val="134"/>
      </rPr>
      <t>亩，并配套附属设施，每座</t>
    </r>
    <r>
      <rPr>
        <sz val="14"/>
        <color rgb="FF000000"/>
        <rFont val="Times New Roman"/>
        <charset val="134"/>
      </rPr>
      <t>45</t>
    </r>
    <r>
      <rPr>
        <sz val="14"/>
        <color rgb="FF000000"/>
        <rFont val="方正仿宋简体"/>
        <charset val="134"/>
      </rPr>
      <t>万元，合计</t>
    </r>
    <r>
      <rPr>
        <sz val="14"/>
        <color rgb="FF000000"/>
        <rFont val="Times New Roman"/>
        <charset val="134"/>
      </rPr>
      <t>180</t>
    </r>
    <r>
      <rPr>
        <sz val="14"/>
        <color rgb="FF000000"/>
        <rFont val="方正仿宋简体"/>
        <charset val="134"/>
      </rPr>
      <t>万元；种植樱桃、火龙果、草莓、花卉等苗木投资投资</t>
    </r>
    <r>
      <rPr>
        <sz val="14"/>
        <color rgb="FF000000"/>
        <rFont val="Times New Roman"/>
        <charset val="134"/>
      </rPr>
      <t>35</t>
    </r>
    <r>
      <rPr>
        <sz val="14"/>
        <color rgb="FF000000"/>
        <rFont val="方正仿宋简体"/>
        <charset val="134"/>
      </rPr>
      <t>万元；水肥等附属设施投资</t>
    </r>
    <r>
      <rPr>
        <sz val="14"/>
        <color rgb="FF000000"/>
        <rFont val="Times New Roman"/>
        <charset val="134"/>
      </rPr>
      <t>20</t>
    </r>
    <r>
      <rPr>
        <sz val="14"/>
        <color rgb="FF000000"/>
        <rFont val="方正仿宋简体"/>
        <charset val="134"/>
      </rPr>
      <t>万元（示范村）。</t>
    </r>
  </si>
  <si>
    <r>
      <rPr>
        <sz val="14"/>
        <color rgb="FF000000"/>
        <rFont val="方正仿宋简体"/>
        <charset val="134"/>
      </rPr>
      <t>主体已完工，正在调棚、安装棚膜，苗子已种植</t>
    </r>
    <r>
      <rPr>
        <sz val="14"/>
        <color rgb="FF000000"/>
        <rFont val="Times New Roman"/>
        <charset val="134"/>
      </rPr>
      <t>4</t>
    </r>
    <r>
      <rPr>
        <sz val="14"/>
        <color rgb="FF000000"/>
        <rFont val="方正仿宋简体"/>
        <charset val="134"/>
      </rPr>
      <t>座，完成总工程量的</t>
    </r>
    <r>
      <rPr>
        <sz val="14"/>
        <color rgb="FF000000"/>
        <rFont val="Times New Roman"/>
        <charset val="134"/>
      </rPr>
      <t>95%</t>
    </r>
    <r>
      <rPr>
        <sz val="14"/>
        <color rgb="FF000000"/>
        <rFont val="方正仿宋简体"/>
        <charset val="134"/>
      </rPr>
      <t>。</t>
    </r>
  </si>
  <si>
    <t>邀请招标</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</si>
  <si>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622</t>
    </r>
    <r>
      <rPr>
        <sz val="14"/>
        <color rgb="FF000000"/>
        <rFont val="方正仿宋简体"/>
        <charset val="134"/>
      </rPr>
      <t>号</t>
    </r>
  </si>
  <si>
    <r>
      <rPr>
        <b/>
        <sz val="14"/>
        <color rgb="FF000000"/>
        <rFont val="方正仿宋简体"/>
        <charset val="134"/>
      </rPr>
      <t>总投资：</t>
    </r>
    <r>
      <rPr>
        <sz val="14"/>
        <color rgb="FF000000"/>
        <rFont val="Times New Roman"/>
        <charset val="134"/>
      </rPr>
      <t>307.9244</t>
    </r>
    <r>
      <rPr>
        <sz val="14"/>
        <color rgb="FF000000"/>
        <rFont val="方正仿宋简体"/>
        <charset val="134"/>
      </rPr>
      <t>万元；总规模：</t>
    </r>
    <r>
      <rPr>
        <sz val="14"/>
        <color rgb="FF000000"/>
        <rFont val="Times New Roman"/>
        <charset val="134"/>
      </rPr>
      <t>14016.22</t>
    </r>
    <r>
      <rPr>
        <sz val="14"/>
        <color rgb="FF000000"/>
        <rFont val="方正仿宋简体"/>
        <charset val="134"/>
      </rPr>
      <t>亩；</t>
    </r>
    <r>
      <rPr>
        <sz val="14"/>
        <color rgb="FF000000"/>
        <rFont val="Times New Roman"/>
        <charset val="134"/>
      </rPr>
      <t xml:space="preserve">   
1.</t>
    </r>
    <r>
      <rPr>
        <sz val="14"/>
        <color rgb="FF000000"/>
        <rFont val="方正仿宋简体"/>
        <charset val="134"/>
      </rPr>
      <t>投资</t>
    </r>
    <r>
      <rPr>
        <sz val="14"/>
        <color rgb="FF000000"/>
        <rFont val="Times New Roman"/>
        <charset val="134"/>
      </rPr>
      <t>128.1</t>
    </r>
    <r>
      <rPr>
        <sz val="14"/>
        <color rgb="FF000000"/>
        <rFont val="方正仿宋简体"/>
        <charset val="134"/>
      </rPr>
      <t>万元，种植</t>
    </r>
    <r>
      <rPr>
        <sz val="14"/>
        <color rgb="FF000000"/>
        <rFont val="Times New Roman"/>
        <charset val="134"/>
      </rPr>
      <t>6405</t>
    </r>
    <r>
      <rPr>
        <sz val="14"/>
        <color rgb="FF000000"/>
        <rFont val="方正仿宋简体"/>
        <charset val="134"/>
      </rPr>
      <t>亩小茴香，每亩补助</t>
    </r>
    <r>
      <rPr>
        <sz val="14"/>
        <color rgb="FF000000"/>
        <rFont val="Times New Roman"/>
        <charset val="134"/>
      </rPr>
      <t>200</t>
    </r>
    <r>
      <rPr>
        <sz val="14"/>
        <color rgb="FF000000"/>
        <rFont val="方正仿宋简体"/>
        <charset val="134"/>
      </rPr>
      <t>元，用于购置化肥、农药及种子补助。其中：英吾斯塘乡</t>
    </r>
    <r>
      <rPr>
        <sz val="14"/>
        <color rgb="FF000000"/>
        <rFont val="Times New Roman"/>
        <charset val="134"/>
      </rPr>
      <t>611</t>
    </r>
    <r>
      <rPr>
        <sz val="14"/>
        <color rgb="FF000000"/>
        <rFont val="方正仿宋简体"/>
        <charset val="134"/>
      </rPr>
      <t>亩；琼库尔恰克乡</t>
    </r>
    <r>
      <rPr>
        <sz val="14"/>
        <color rgb="FF000000"/>
        <rFont val="Times New Roman"/>
        <charset val="134"/>
      </rPr>
      <t>5794</t>
    </r>
    <r>
      <rPr>
        <sz val="14"/>
        <color rgb="FF000000"/>
        <rFont val="方正仿宋简体"/>
        <charset val="134"/>
      </rPr>
      <t>亩。</t>
    </r>
  </si>
  <si>
    <r>
      <rPr>
        <sz val="14"/>
        <color rgb="FF000000"/>
        <rFont val="方正仿宋简体"/>
        <charset val="134"/>
      </rPr>
      <t>带动贫困户发展特色种植，提高农民收入水平，按照每年不低于投资额的</t>
    </r>
    <r>
      <rPr>
        <sz val="14"/>
        <color rgb="FF000000"/>
        <rFont val="Times New Roman"/>
        <charset val="134"/>
      </rPr>
      <t>5%</t>
    </r>
    <r>
      <rPr>
        <sz val="14"/>
        <color rgb="FF000000"/>
        <rFont val="方正仿宋简体"/>
        <charset val="134"/>
      </rPr>
      <t>缴纳承包费，用作村集体经济或对贫困户分红或开展村级公益事业</t>
    </r>
    <r>
      <rPr>
        <sz val="14"/>
        <color rgb="FF000000"/>
        <rFont val="Times New Roman"/>
        <charset val="134"/>
      </rPr>
      <t xml:space="preserve"> </t>
    </r>
    <r>
      <rPr>
        <sz val="14"/>
        <color rgb="FF000000"/>
        <rFont val="方正仿宋简体"/>
        <charset val="134"/>
      </rPr>
      <t>。</t>
    </r>
  </si>
  <si>
    <t>已验收，正在提交审计。</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</si>
  <si>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8</t>
    </r>
    <r>
      <rPr>
        <sz val="14"/>
        <color rgb="FF000000"/>
        <rFont val="方正仿宋简体"/>
        <charset val="134"/>
      </rPr>
      <t>号</t>
    </r>
  </si>
  <si>
    <r>
      <rPr>
        <sz val="14"/>
        <color rgb="FF000000"/>
        <rFont val="Times New Roman"/>
        <charset val="134"/>
      </rPr>
      <t>KSBCX(XJ)2021-09</t>
    </r>
    <r>
      <rPr>
        <sz val="14"/>
        <color rgb="FF000000"/>
        <rFont val="方正仿宋简体"/>
        <charset val="134"/>
      </rPr>
      <t>号</t>
    </r>
  </si>
  <si>
    <r>
      <rPr>
        <sz val="14"/>
        <color rgb="FF000000"/>
        <rFont val="Times New Roman"/>
        <charset val="134"/>
      </rPr>
      <t>2.</t>
    </r>
    <r>
      <rPr>
        <sz val="14"/>
        <color rgb="FF000000"/>
        <rFont val="方正仿宋简体"/>
        <charset val="134"/>
      </rPr>
      <t>投入</t>
    </r>
    <r>
      <rPr>
        <sz val="14"/>
        <color rgb="FF000000"/>
        <rFont val="Times New Roman"/>
        <charset val="134"/>
      </rPr>
      <t>30</t>
    </r>
    <r>
      <rPr>
        <sz val="14"/>
        <color rgb="FF000000"/>
        <rFont val="方正仿宋简体"/>
        <charset val="134"/>
      </rPr>
      <t>万元，为多来提巴格乡</t>
    </r>
    <r>
      <rPr>
        <sz val="14"/>
        <color rgb="FF000000"/>
        <rFont val="Times New Roman"/>
        <charset val="134"/>
      </rPr>
      <t>4</t>
    </r>
    <r>
      <rPr>
        <sz val="14"/>
        <color rgb="FF000000"/>
        <rFont val="方正仿宋简体"/>
        <charset val="134"/>
      </rPr>
      <t>村培育甜瓜合作社种植基地，发展</t>
    </r>
    <r>
      <rPr>
        <sz val="14"/>
        <color rgb="FF000000"/>
        <rFont val="Times New Roman"/>
        <charset val="134"/>
      </rPr>
      <t>120</t>
    </r>
    <r>
      <rPr>
        <sz val="14"/>
        <color rgb="FF000000"/>
        <rFont val="方正仿宋简体"/>
        <charset val="134"/>
      </rPr>
      <t>亩王子瓜标准化种植，每亩投资</t>
    </r>
    <r>
      <rPr>
        <sz val="14"/>
        <color rgb="FF000000"/>
        <rFont val="Times New Roman"/>
        <charset val="134"/>
      </rPr>
      <t>2500</t>
    </r>
    <r>
      <rPr>
        <sz val="14"/>
        <color rgb="FF000000"/>
        <rFont val="方正仿宋简体"/>
        <charset val="134"/>
      </rPr>
      <t>元，购置拱杆、拱膜。通过改变种植方式、高科技精细管理，提高农产品的产量和质量。（示范村）</t>
    </r>
  </si>
  <si>
    <t>已验收完成</t>
  </si>
  <si>
    <r>
      <rPr>
        <sz val="12"/>
        <color rgb="FF000000"/>
        <rFont val="方正仿宋简体"/>
        <charset val="134"/>
      </rPr>
      <t>巴发改立项〔</t>
    </r>
    <r>
      <rPr>
        <sz val="12"/>
        <color rgb="FF000000"/>
        <rFont val="Times New Roman"/>
        <charset val="134"/>
      </rPr>
      <t>2021</t>
    </r>
    <r>
      <rPr>
        <sz val="12"/>
        <color rgb="FF000000"/>
        <rFont val="方正仿宋简体"/>
        <charset val="134"/>
      </rPr>
      <t>〕</t>
    </r>
    <r>
      <rPr>
        <sz val="12"/>
        <color rgb="FF000000"/>
        <rFont val="Times New Roman"/>
        <charset val="134"/>
      </rPr>
      <t>2</t>
    </r>
    <r>
      <rPr>
        <sz val="12"/>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</si>
  <si>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14.66</t>
    </r>
    <r>
      <rPr>
        <sz val="14"/>
        <color rgb="FF000000"/>
        <rFont val="方正仿宋简体"/>
        <charset val="134"/>
      </rPr>
      <t>万元。种植土豆</t>
    </r>
    <r>
      <rPr>
        <sz val="14"/>
        <color rgb="FF000000"/>
        <rFont val="Times New Roman"/>
        <charset val="134"/>
      </rPr>
      <t>733</t>
    </r>
    <r>
      <rPr>
        <sz val="14"/>
        <color rgb="FF000000"/>
        <rFont val="方正仿宋简体"/>
        <charset val="134"/>
      </rPr>
      <t>亩，涉及贫困户</t>
    </r>
    <r>
      <rPr>
        <sz val="14"/>
        <color rgb="FF000000"/>
        <rFont val="Times New Roman"/>
        <charset val="134"/>
      </rPr>
      <t>255</t>
    </r>
    <r>
      <rPr>
        <sz val="14"/>
        <color rgb="FF000000"/>
        <rFont val="方正仿宋简体"/>
        <charset val="134"/>
      </rPr>
      <t>户，每亩补助</t>
    </r>
    <r>
      <rPr>
        <sz val="14"/>
        <color rgb="FF000000"/>
        <rFont val="Times New Roman"/>
        <charset val="134"/>
      </rPr>
      <t>200</t>
    </r>
    <r>
      <rPr>
        <sz val="14"/>
        <color rgb="FF000000"/>
        <rFont val="方正仿宋简体"/>
        <charset val="134"/>
      </rPr>
      <t>元，主要是采购种子、化肥等，激发农户种植积极性，促进增收，其中：英吾斯塘</t>
    </r>
    <r>
      <rPr>
        <sz val="14"/>
        <color rgb="FF000000"/>
        <rFont val="Times New Roman"/>
        <charset val="134"/>
      </rPr>
      <t>12</t>
    </r>
    <r>
      <rPr>
        <sz val="14"/>
        <color rgb="FF000000"/>
        <rFont val="方正仿宋简体"/>
        <charset val="134"/>
      </rPr>
      <t>村</t>
    </r>
    <r>
      <rPr>
        <sz val="14"/>
        <color rgb="FF000000"/>
        <rFont val="Times New Roman"/>
        <charset val="134"/>
      </rPr>
      <t>109.5</t>
    </r>
    <r>
      <rPr>
        <sz val="14"/>
        <color rgb="FF000000"/>
        <rFont val="方正仿宋简体"/>
        <charset val="134"/>
      </rPr>
      <t>亩、</t>
    </r>
    <r>
      <rPr>
        <sz val="14"/>
        <color rgb="FF000000"/>
        <rFont val="Times New Roman"/>
        <charset val="134"/>
      </rPr>
      <t>13</t>
    </r>
    <r>
      <rPr>
        <sz val="14"/>
        <color rgb="FF000000"/>
        <rFont val="方正仿宋简体"/>
        <charset val="134"/>
      </rPr>
      <t>村</t>
    </r>
    <r>
      <rPr>
        <sz val="14"/>
        <color rgb="FF000000"/>
        <rFont val="Times New Roman"/>
        <charset val="134"/>
      </rPr>
      <t>110</t>
    </r>
    <r>
      <rPr>
        <sz val="14"/>
        <color rgb="FF000000"/>
        <rFont val="方正仿宋简体"/>
        <charset val="134"/>
      </rPr>
      <t>亩（示范村）、</t>
    </r>
    <r>
      <rPr>
        <sz val="14"/>
        <color rgb="FF000000"/>
        <rFont val="Times New Roman"/>
        <charset val="134"/>
      </rPr>
      <t>16</t>
    </r>
    <r>
      <rPr>
        <sz val="14"/>
        <color rgb="FF000000"/>
        <rFont val="方正仿宋简体"/>
        <charset val="134"/>
      </rPr>
      <t>村</t>
    </r>
    <r>
      <rPr>
        <sz val="14"/>
        <color rgb="FF000000"/>
        <rFont val="Times New Roman"/>
        <charset val="134"/>
      </rPr>
      <t>200</t>
    </r>
    <r>
      <rPr>
        <sz val="14"/>
        <color rgb="FF000000"/>
        <rFont val="方正仿宋简体"/>
        <charset val="134"/>
      </rPr>
      <t>亩、</t>
    </r>
    <r>
      <rPr>
        <sz val="14"/>
        <color rgb="FF000000"/>
        <rFont val="Times New Roman"/>
        <charset val="134"/>
      </rPr>
      <t>17</t>
    </r>
    <r>
      <rPr>
        <sz val="14"/>
        <color rgb="FF000000"/>
        <rFont val="方正仿宋简体"/>
        <charset val="134"/>
      </rPr>
      <t>村</t>
    </r>
    <r>
      <rPr>
        <sz val="14"/>
        <color rgb="FF000000"/>
        <rFont val="Times New Roman"/>
        <charset val="134"/>
      </rPr>
      <t>260</t>
    </r>
    <r>
      <rPr>
        <sz val="14"/>
        <color rgb="FF000000"/>
        <rFont val="方正仿宋简体"/>
        <charset val="134"/>
      </rPr>
      <t>亩、</t>
    </r>
    <r>
      <rPr>
        <sz val="14"/>
        <color rgb="FF000000"/>
        <rFont val="Times New Roman"/>
        <charset val="134"/>
      </rPr>
      <t>19</t>
    </r>
    <r>
      <rPr>
        <sz val="14"/>
        <color rgb="FF000000"/>
        <rFont val="方正仿宋简体"/>
        <charset val="134"/>
      </rPr>
      <t>村</t>
    </r>
    <r>
      <rPr>
        <sz val="14"/>
        <color rgb="FF000000"/>
        <rFont val="Times New Roman"/>
        <charset val="134"/>
      </rPr>
      <t>53.5</t>
    </r>
    <r>
      <rPr>
        <sz val="14"/>
        <color rgb="FF000000"/>
        <rFont val="方正仿宋简体"/>
        <charset val="134"/>
      </rPr>
      <t>亩（示范村）。</t>
    </r>
  </si>
  <si>
    <r>
      <rPr>
        <sz val="14"/>
        <color rgb="FF000000"/>
        <rFont val="方正仿宋简体"/>
        <charset val="134"/>
      </rPr>
      <t>已于</t>
    </r>
    <r>
      <rPr>
        <sz val="14"/>
        <color rgb="FF000000"/>
        <rFont val="Times New Roman"/>
        <charset val="134"/>
      </rPr>
      <t>3</t>
    </r>
    <r>
      <rPr>
        <sz val="14"/>
        <color rgb="FF000000"/>
        <rFont val="方正仿宋简体"/>
        <charset val="134"/>
      </rPr>
      <t>月</t>
    </r>
    <r>
      <rPr>
        <sz val="14"/>
        <color rgb="FF000000"/>
        <rFont val="Times New Roman"/>
        <charset val="134"/>
      </rPr>
      <t>10</t>
    </r>
    <r>
      <rPr>
        <sz val="14"/>
        <color rgb="FF000000"/>
        <rFont val="方正仿宋简体"/>
        <charset val="134"/>
      </rPr>
      <t>号已种植完毕。</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</si>
  <si>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51</t>
    </r>
    <r>
      <rPr>
        <sz val="14"/>
        <color rgb="FF000000"/>
        <rFont val="方正仿宋简体"/>
        <charset val="134"/>
      </rPr>
      <t>号</t>
    </r>
  </si>
  <si>
    <r>
      <rPr>
        <sz val="14"/>
        <color rgb="FF000000"/>
        <rFont val="Times New Roman"/>
        <charset val="134"/>
      </rPr>
      <t>4.</t>
    </r>
    <r>
      <rPr>
        <sz val="14"/>
        <color rgb="FF000000"/>
        <rFont val="方正仿宋简体"/>
        <charset val="134"/>
      </rPr>
      <t>投资</t>
    </r>
    <r>
      <rPr>
        <sz val="14"/>
        <color rgb="FF000000"/>
        <rFont val="Times New Roman"/>
        <charset val="134"/>
      </rPr>
      <t>6</t>
    </r>
    <r>
      <rPr>
        <sz val="14"/>
        <color rgb="FF000000"/>
        <rFont val="方正仿宋简体"/>
        <charset val="134"/>
      </rPr>
      <t>万元，阿克萨克马热勒乡</t>
    </r>
    <r>
      <rPr>
        <sz val="14"/>
        <color rgb="FF000000"/>
        <rFont val="Times New Roman"/>
        <charset val="134"/>
      </rPr>
      <t>9</t>
    </r>
    <r>
      <rPr>
        <sz val="14"/>
        <color rgb="FF000000"/>
        <rFont val="方正仿宋简体"/>
        <charset val="134"/>
      </rPr>
      <t>村种植辣椒</t>
    </r>
    <r>
      <rPr>
        <sz val="14"/>
        <color rgb="FF000000"/>
        <rFont val="Times New Roman"/>
        <charset val="134"/>
      </rPr>
      <t>300</t>
    </r>
    <r>
      <rPr>
        <sz val="14"/>
        <color rgb="FF000000"/>
        <rFont val="方正仿宋简体"/>
        <charset val="134"/>
      </rPr>
      <t>亩，每亩补助</t>
    </r>
    <r>
      <rPr>
        <sz val="14"/>
        <color rgb="FF000000"/>
        <rFont val="Times New Roman"/>
        <charset val="134"/>
      </rPr>
      <t>200</t>
    </r>
    <r>
      <rPr>
        <sz val="14"/>
        <color rgb="FF000000"/>
        <rFont val="方正仿宋简体"/>
        <charset val="134"/>
      </rPr>
      <t>元，用于购置化肥、农药及种子补助。</t>
    </r>
  </si>
  <si>
    <r>
      <rPr>
        <sz val="14"/>
        <color rgb="FF000000"/>
        <rFont val="方正仿宋简体"/>
        <charset val="134"/>
      </rPr>
      <t>供货已完成，已于</t>
    </r>
    <r>
      <rPr>
        <sz val="14"/>
        <color rgb="FF000000"/>
        <rFont val="Times New Roman"/>
        <charset val="134"/>
      </rPr>
      <t>3</t>
    </r>
    <r>
      <rPr>
        <sz val="14"/>
        <color rgb="FF000000"/>
        <rFont val="方正仿宋简体"/>
        <charset val="134"/>
      </rPr>
      <t>月</t>
    </r>
    <r>
      <rPr>
        <sz val="14"/>
        <color rgb="FF000000"/>
        <rFont val="Times New Roman"/>
        <charset val="134"/>
      </rPr>
      <t>22</t>
    </r>
    <r>
      <rPr>
        <sz val="14"/>
        <color rgb="FF000000"/>
        <rFont val="方正仿宋简体"/>
        <charset val="134"/>
      </rPr>
      <t>日完成初步验收。</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</si>
  <si>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3</t>
    </r>
    <r>
      <rPr>
        <sz val="14"/>
        <color rgb="FF000000"/>
        <rFont val="方正仿宋简体"/>
        <charset val="134"/>
      </rPr>
      <t>号</t>
    </r>
  </si>
  <si>
    <r>
      <rPr>
        <sz val="14"/>
        <color rgb="FF000000"/>
        <rFont val="Times New Roman"/>
        <charset val="134"/>
      </rPr>
      <t>5.</t>
    </r>
    <r>
      <rPr>
        <sz val="14"/>
        <color rgb="FF000000"/>
        <rFont val="方正仿宋简体"/>
        <charset val="134"/>
      </rPr>
      <t>留香瓜标准种植补贴项目：投资</t>
    </r>
    <r>
      <rPr>
        <sz val="14"/>
        <color rgb="FF000000"/>
        <rFont val="Times New Roman"/>
        <charset val="134"/>
      </rPr>
      <t>114.7644</t>
    </r>
    <r>
      <rPr>
        <sz val="14"/>
        <color rgb="FF000000"/>
        <rFont val="方正仿宋简体"/>
        <charset val="134"/>
      </rPr>
      <t>万元，贫困户种植</t>
    </r>
    <r>
      <rPr>
        <sz val="14"/>
        <color rgb="FF000000"/>
        <rFont val="Times New Roman"/>
        <charset val="134"/>
      </rPr>
      <t>5738.22</t>
    </r>
    <r>
      <rPr>
        <sz val="14"/>
        <color rgb="FF000000"/>
        <rFont val="方正仿宋简体"/>
        <charset val="134"/>
      </rPr>
      <t>亩留香瓜，按照</t>
    </r>
    <r>
      <rPr>
        <sz val="14"/>
        <color rgb="FF000000"/>
        <rFont val="Times New Roman"/>
        <charset val="134"/>
      </rPr>
      <t>200</t>
    </r>
    <r>
      <rPr>
        <sz val="14"/>
        <color rgb="FF000000"/>
        <rFont val="方正仿宋简体"/>
        <charset val="134"/>
      </rPr>
      <t>元</t>
    </r>
    <r>
      <rPr>
        <sz val="14"/>
        <color rgb="FF000000"/>
        <rFont val="Times New Roman"/>
        <charset val="134"/>
      </rPr>
      <t>/</t>
    </r>
    <r>
      <rPr>
        <sz val="14"/>
        <color rgb="FF000000"/>
        <rFont val="方正仿宋简体"/>
        <charset val="134"/>
      </rPr>
      <t>亩标准补助，主要用于种植指导，并购置油渣、瓜托等，提高单产。依托我县留香瓜特色种植，培育我县独有的品种，提高农户种植的积极性，促进农户增收。其中：阿瓦提镇</t>
    </r>
    <r>
      <rPr>
        <sz val="14"/>
        <color rgb="FF000000"/>
        <rFont val="Times New Roman"/>
        <charset val="134"/>
      </rPr>
      <t>16</t>
    </r>
    <r>
      <rPr>
        <sz val="14"/>
        <color rgb="FF000000"/>
        <rFont val="方正仿宋简体"/>
        <charset val="134"/>
      </rPr>
      <t>村</t>
    </r>
    <r>
      <rPr>
        <sz val="14"/>
        <color rgb="FF000000"/>
        <rFont val="Times New Roman"/>
        <charset val="134"/>
      </rPr>
      <t>295.99</t>
    </r>
    <r>
      <rPr>
        <sz val="14"/>
        <color rgb="FF000000"/>
        <rFont val="方正仿宋简体"/>
        <charset val="134"/>
      </rPr>
      <t>亩；阿拉格尔乡</t>
    </r>
    <r>
      <rPr>
        <sz val="14"/>
        <color rgb="FF000000"/>
        <rFont val="Times New Roman"/>
        <charset val="134"/>
      </rPr>
      <t>750</t>
    </r>
    <r>
      <rPr>
        <sz val="14"/>
        <color rgb="FF000000"/>
        <rFont val="方正仿宋简体"/>
        <charset val="134"/>
      </rPr>
      <t>亩；英吾斯塘乡</t>
    </r>
    <r>
      <rPr>
        <sz val="14"/>
        <color rgb="FF000000"/>
        <rFont val="Times New Roman"/>
        <charset val="134"/>
      </rPr>
      <t>1982.23</t>
    </r>
    <r>
      <rPr>
        <sz val="14"/>
        <color rgb="FF000000"/>
        <rFont val="方正仿宋简体"/>
        <charset val="134"/>
      </rPr>
      <t>亩；琼库尔恰克乡</t>
    </r>
    <r>
      <rPr>
        <sz val="14"/>
        <color rgb="FF000000"/>
        <rFont val="Times New Roman"/>
        <charset val="134"/>
      </rPr>
      <t>2710</t>
    </r>
    <r>
      <rPr>
        <sz val="14"/>
        <color rgb="FF000000"/>
        <rFont val="方正仿宋简体"/>
        <charset val="134"/>
      </rPr>
      <t>亩。</t>
    </r>
  </si>
  <si>
    <r>
      <rPr>
        <sz val="14"/>
        <color rgb="FF000000"/>
        <rFont val="方正仿宋简体"/>
        <charset val="134"/>
      </rPr>
      <t>供货已完成，</t>
    </r>
    <r>
      <rPr>
        <sz val="14"/>
        <color rgb="FF000000"/>
        <rFont val="Times New Roman"/>
        <charset val="134"/>
      </rPr>
      <t>4</t>
    </r>
    <r>
      <rPr>
        <sz val="14"/>
        <color rgb="FF000000"/>
        <rFont val="方正仿宋简体"/>
        <charset val="134"/>
      </rPr>
      <t>月</t>
    </r>
    <r>
      <rPr>
        <sz val="14"/>
        <color rgb="FF000000"/>
        <rFont val="Times New Roman"/>
        <charset val="134"/>
      </rPr>
      <t>8</t>
    </r>
    <r>
      <rPr>
        <sz val="14"/>
        <color rgb="FF000000"/>
        <rFont val="方正仿宋简体"/>
        <charset val="134"/>
      </rPr>
      <t>日验收，准备支付第二笔资金。</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</si>
  <si>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4</t>
    </r>
    <r>
      <rPr>
        <sz val="14"/>
        <color rgb="FF000000"/>
        <rFont val="方正仿宋简体"/>
        <charset val="134"/>
      </rPr>
      <t>号</t>
    </r>
  </si>
  <si>
    <r>
      <rPr>
        <sz val="14"/>
        <color rgb="FF000000"/>
        <rFont val="Times New Roman"/>
        <charset val="134"/>
      </rPr>
      <t>KSBCX(GK)2021-03</t>
    </r>
    <r>
      <rPr>
        <sz val="14"/>
        <color rgb="FF000000"/>
        <rFont val="方正仿宋简体"/>
        <charset val="134"/>
      </rPr>
      <t>号</t>
    </r>
  </si>
  <si>
    <r>
      <rPr>
        <sz val="14"/>
        <color rgb="FF000000"/>
        <rFont val="Times New Roman"/>
        <charset val="134"/>
      </rPr>
      <t>6.</t>
    </r>
    <r>
      <rPr>
        <sz val="14"/>
        <color rgb="FF000000"/>
        <rFont val="方正仿宋简体"/>
        <charset val="134"/>
      </rPr>
      <t>特色种植</t>
    </r>
    <r>
      <rPr>
        <sz val="14"/>
        <color rgb="FF000000"/>
        <rFont val="Times New Roman"/>
        <charset val="134"/>
      </rPr>
      <t>-</t>
    </r>
    <r>
      <rPr>
        <sz val="14"/>
        <color rgb="FF000000"/>
        <rFont val="方正仿宋简体"/>
        <charset val="134"/>
      </rPr>
      <t>豇豆种植项目：投资</t>
    </r>
    <r>
      <rPr>
        <sz val="14"/>
        <color rgb="FF000000"/>
        <rFont val="Times New Roman"/>
        <charset val="134"/>
      </rPr>
      <t>14.4</t>
    </r>
    <r>
      <rPr>
        <sz val="14"/>
        <color rgb="FF000000"/>
        <rFont val="方正仿宋简体"/>
        <charset val="134"/>
      </rPr>
      <t>万元，种植豇豆</t>
    </r>
    <r>
      <rPr>
        <sz val="14"/>
        <color rgb="FF000000"/>
        <rFont val="Times New Roman"/>
        <charset val="134"/>
      </rPr>
      <t>720</t>
    </r>
    <r>
      <rPr>
        <sz val="14"/>
        <color rgb="FF000000"/>
        <rFont val="方正仿宋简体"/>
        <charset val="134"/>
      </rPr>
      <t>亩，主要是采购种子、化肥、农药等，每亩补助</t>
    </r>
    <r>
      <rPr>
        <sz val="14"/>
        <color rgb="FF000000"/>
        <rFont val="Times New Roman"/>
        <charset val="134"/>
      </rPr>
      <t>200</t>
    </r>
    <r>
      <rPr>
        <sz val="14"/>
        <color rgb="FF000000"/>
        <rFont val="方正仿宋简体"/>
        <charset val="134"/>
      </rPr>
      <t>元，其中：琼库尔恰克乡</t>
    </r>
    <r>
      <rPr>
        <sz val="14"/>
        <color rgb="FF000000"/>
        <rFont val="Times New Roman"/>
        <charset val="134"/>
      </rPr>
      <t>2</t>
    </r>
    <r>
      <rPr>
        <sz val="14"/>
        <color rgb="FF000000"/>
        <rFont val="方正仿宋简体"/>
        <charset val="134"/>
      </rPr>
      <t>村</t>
    </r>
    <r>
      <rPr>
        <sz val="14"/>
        <color rgb="FF000000"/>
        <rFont val="Times New Roman"/>
        <charset val="134"/>
      </rPr>
      <t>200</t>
    </r>
    <r>
      <rPr>
        <sz val="14"/>
        <color rgb="FF000000"/>
        <rFont val="方正仿宋简体"/>
        <charset val="134"/>
      </rPr>
      <t>亩、</t>
    </r>
    <r>
      <rPr>
        <sz val="14"/>
        <color rgb="FF000000"/>
        <rFont val="Times New Roman"/>
        <charset val="134"/>
      </rPr>
      <t>4</t>
    </r>
    <r>
      <rPr>
        <sz val="14"/>
        <color rgb="FF000000"/>
        <rFont val="方正仿宋简体"/>
        <charset val="134"/>
      </rPr>
      <t>村</t>
    </r>
    <r>
      <rPr>
        <sz val="14"/>
        <color rgb="FF000000"/>
        <rFont val="Times New Roman"/>
        <charset val="134"/>
      </rPr>
      <t>50</t>
    </r>
    <r>
      <rPr>
        <sz val="14"/>
        <color rgb="FF000000"/>
        <rFont val="方正仿宋简体"/>
        <charset val="134"/>
      </rPr>
      <t>亩、</t>
    </r>
    <r>
      <rPr>
        <sz val="14"/>
        <color rgb="FF000000"/>
        <rFont val="Times New Roman"/>
        <charset val="134"/>
      </rPr>
      <t>5</t>
    </r>
    <r>
      <rPr>
        <sz val="14"/>
        <color rgb="FF000000"/>
        <rFont val="方正仿宋简体"/>
        <charset val="134"/>
      </rPr>
      <t>村</t>
    </r>
    <r>
      <rPr>
        <sz val="14"/>
        <color rgb="FF000000"/>
        <rFont val="Times New Roman"/>
        <charset val="134"/>
      </rPr>
      <t>100</t>
    </r>
    <r>
      <rPr>
        <sz val="14"/>
        <color rgb="FF000000"/>
        <rFont val="方正仿宋简体"/>
        <charset val="134"/>
      </rPr>
      <t>亩（示范村）、</t>
    </r>
    <r>
      <rPr>
        <sz val="14"/>
        <color rgb="FF000000"/>
        <rFont val="Times New Roman"/>
        <charset val="134"/>
      </rPr>
      <t>6</t>
    </r>
    <r>
      <rPr>
        <sz val="14"/>
        <color rgb="FF000000"/>
        <rFont val="方正仿宋简体"/>
        <charset val="134"/>
      </rPr>
      <t>村</t>
    </r>
    <r>
      <rPr>
        <sz val="14"/>
        <color rgb="FF000000"/>
        <rFont val="Times New Roman"/>
        <charset val="134"/>
      </rPr>
      <t>70</t>
    </r>
    <r>
      <rPr>
        <sz val="14"/>
        <color rgb="FF000000"/>
        <rFont val="方正仿宋简体"/>
        <charset val="134"/>
      </rPr>
      <t>亩（示范村）、</t>
    </r>
    <r>
      <rPr>
        <sz val="14"/>
        <color rgb="FF000000"/>
        <rFont val="Times New Roman"/>
        <charset val="134"/>
      </rPr>
      <t>13</t>
    </r>
    <r>
      <rPr>
        <sz val="14"/>
        <color rgb="FF000000"/>
        <rFont val="方正仿宋简体"/>
        <charset val="134"/>
      </rPr>
      <t>村</t>
    </r>
    <r>
      <rPr>
        <sz val="14"/>
        <color rgb="FF000000"/>
        <rFont val="Times New Roman"/>
        <charset val="134"/>
      </rPr>
      <t>100</t>
    </r>
    <r>
      <rPr>
        <sz val="14"/>
        <color rgb="FF000000"/>
        <rFont val="方正仿宋简体"/>
        <charset val="134"/>
      </rPr>
      <t>亩、</t>
    </r>
    <r>
      <rPr>
        <sz val="14"/>
        <color rgb="FF000000"/>
        <rFont val="Times New Roman"/>
        <charset val="134"/>
      </rPr>
      <t>16</t>
    </r>
    <r>
      <rPr>
        <sz val="14"/>
        <color rgb="FF000000"/>
        <rFont val="方正仿宋简体"/>
        <charset val="134"/>
      </rPr>
      <t>村</t>
    </r>
    <r>
      <rPr>
        <sz val="14"/>
        <color rgb="FF000000"/>
        <rFont val="Times New Roman"/>
        <charset val="134"/>
      </rPr>
      <t>200</t>
    </r>
    <r>
      <rPr>
        <sz val="14"/>
        <color rgb="FF000000"/>
        <rFont val="方正仿宋简体"/>
        <charset val="134"/>
      </rPr>
      <t>亩。</t>
    </r>
  </si>
  <si>
    <r>
      <rPr>
        <sz val="14"/>
        <color rgb="FF000000"/>
        <rFont val="方正仿宋简体"/>
        <charset val="134"/>
      </rPr>
      <t>已于</t>
    </r>
    <r>
      <rPr>
        <sz val="14"/>
        <color rgb="FF000000"/>
        <rFont val="Times New Roman"/>
        <charset val="134"/>
      </rPr>
      <t>3</t>
    </r>
    <r>
      <rPr>
        <sz val="14"/>
        <color rgb="FF000000"/>
        <rFont val="方正仿宋简体"/>
        <charset val="134"/>
      </rPr>
      <t>月</t>
    </r>
    <r>
      <rPr>
        <sz val="14"/>
        <color rgb="FF000000"/>
        <rFont val="Times New Roman"/>
        <charset val="134"/>
      </rPr>
      <t>13</t>
    </r>
    <r>
      <rPr>
        <sz val="14"/>
        <color rgb="FF000000"/>
        <rFont val="方正仿宋简体"/>
        <charset val="134"/>
      </rPr>
      <t>日完成初步验收，正在准备审计。</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</si>
  <si>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5</t>
    </r>
    <r>
      <rPr>
        <sz val="14"/>
        <color rgb="FF000000"/>
        <rFont val="方正仿宋简体"/>
        <charset val="134"/>
      </rPr>
      <t>号</t>
    </r>
  </si>
  <si>
    <t>32021020543229692</t>
  </si>
  <si>
    <r>
      <rPr>
        <sz val="14"/>
        <color rgb="FF000000"/>
        <rFont val="方正仿宋简体"/>
        <charset val="134"/>
      </rPr>
      <t>庭院经济</t>
    </r>
    <r>
      <rPr>
        <sz val="14"/>
        <color rgb="FF000000"/>
        <rFont val="Times New Roman"/>
        <charset val="134"/>
      </rPr>
      <t>"</t>
    </r>
    <r>
      <rPr>
        <sz val="14"/>
        <color rgb="FF000000"/>
        <rFont val="方正仿宋简体"/>
        <charset val="134"/>
      </rPr>
      <t>一村一品</t>
    </r>
    <r>
      <rPr>
        <sz val="14"/>
        <color rgb="FF000000"/>
        <rFont val="Times New Roman"/>
        <charset val="134"/>
      </rPr>
      <t>"</t>
    </r>
    <r>
      <rPr>
        <sz val="14"/>
        <color rgb="FF000000"/>
        <rFont val="方正仿宋简体"/>
        <charset val="134"/>
      </rPr>
      <t>发展</t>
    </r>
  </si>
  <si>
    <r>
      <rPr>
        <b/>
        <sz val="14"/>
        <color rgb="FF000000"/>
        <rFont val="方正仿宋简体"/>
        <charset val="134"/>
      </rPr>
      <t>总投资：</t>
    </r>
    <r>
      <rPr>
        <sz val="14"/>
        <color rgb="FF000000"/>
        <rFont val="Times New Roman"/>
        <charset val="134"/>
      </rPr>
      <t>185</t>
    </r>
    <r>
      <rPr>
        <sz val="14"/>
        <color rgb="FF000000"/>
        <rFont val="方正仿宋简体"/>
        <charset val="134"/>
      </rPr>
      <t>万元</t>
    </r>
    <r>
      <rPr>
        <sz val="14"/>
        <color rgb="FF000000"/>
        <rFont val="Times New Roman"/>
        <charset val="134"/>
      </rPr>
      <t xml:space="preserve"> ;</t>
    </r>
    <r>
      <rPr>
        <b/>
        <sz val="14"/>
        <color rgb="FF000000"/>
        <rFont val="方正仿宋简体"/>
        <charset val="134"/>
      </rPr>
      <t>总规模：</t>
    </r>
    <r>
      <rPr>
        <sz val="14"/>
        <color rgb="FF000000"/>
        <rFont val="Times New Roman"/>
        <charset val="134"/>
      </rPr>
      <t>11</t>
    </r>
    <r>
      <rPr>
        <sz val="14"/>
        <color rgb="FF000000"/>
        <rFont val="方正仿宋简体"/>
        <charset val="134"/>
      </rPr>
      <t>个乡镇</t>
    </r>
    <r>
      <rPr>
        <sz val="14"/>
        <color rgb="FF000000"/>
        <rFont val="Times New Roman"/>
        <charset val="134"/>
      </rPr>
      <t>18550</t>
    </r>
    <r>
      <rPr>
        <sz val="14"/>
        <color rgb="FF000000"/>
        <rFont val="方正仿宋简体"/>
        <charset val="134"/>
      </rPr>
      <t>户；</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为全县各乡镇</t>
    </r>
    <r>
      <rPr>
        <sz val="14"/>
        <color rgb="FF000000"/>
        <rFont val="Times New Roman"/>
        <charset val="134"/>
      </rPr>
      <t>18550</t>
    </r>
    <r>
      <rPr>
        <sz val="14"/>
        <color rgb="FF000000"/>
        <rFont val="方正仿宋简体"/>
        <charset val="134"/>
      </rPr>
      <t>户贫困户按照户均不超过</t>
    </r>
    <r>
      <rPr>
        <sz val="14"/>
        <color rgb="FF000000"/>
        <rFont val="Times New Roman"/>
        <charset val="134"/>
      </rPr>
      <t>100</t>
    </r>
    <r>
      <rPr>
        <sz val="14"/>
        <color rgb="FF000000"/>
        <rFont val="方正仿宋简体"/>
        <charset val="134"/>
      </rPr>
      <t>元的标准补贴菜苗或种子。要求各乡镇成立的农业合作社进行产业引导补助，各合作社根据贫困户发展需求、意愿及</t>
    </r>
    <r>
      <rPr>
        <sz val="14"/>
        <color rgb="FF000000"/>
        <rFont val="Times New Roman"/>
        <charset val="134"/>
      </rPr>
      <t>“</t>
    </r>
    <r>
      <rPr>
        <sz val="14"/>
        <color rgb="FF000000"/>
        <rFont val="方正仿宋简体"/>
        <charset val="134"/>
      </rPr>
      <t>一村一品</t>
    </r>
    <r>
      <rPr>
        <sz val="14"/>
        <color rgb="FF000000"/>
        <rFont val="Times New Roman"/>
        <charset val="134"/>
      </rPr>
      <t>”</t>
    </r>
    <r>
      <rPr>
        <sz val="14"/>
        <color rgb="FF000000"/>
        <rFont val="方正仿宋简体"/>
        <charset val="134"/>
      </rPr>
      <t>规划，为贫困户按照种植规模</t>
    </r>
    <r>
      <rPr>
        <sz val="14"/>
        <color rgb="FF000000"/>
        <rFont val="Times New Roman"/>
        <charset val="134"/>
      </rPr>
      <t>80%</t>
    </r>
    <r>
      <rPr>
        <sz val="14"/>
        <color rgb="FF000000"/>
        <rFont val="方正仿宋简体"/>
        <charset val="134"/>
      </rPr>
      <t>的比例提供蔬菜苗，并负责对果蔬进行统一销售，增强贫困户果蔬产品市场竞争力，进一步提高贫困户收入。</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阿瓦提镇、英吾斯塘乡、琼库尔恰克乡、色力布亚镇、阿拉格尔乡、阿克萨克马热勒乡、夏马勒乡、阿纳库勒乡、多来提巴格乡、恰尔巴格乡、巴楚镇</t>
    </r>
  </si>
  <si>
    <r>
      <rPr>
        <sz val="14"/>
        <color rgb="FF000000"/>
        <rFont val="方正仿宋简体"/>
        <charset val="134"/>
      </rPr>
      <t>鼓励弱劳动力家庭成员发展庭院经济，年户均增收</t>
    </r>
    <r>
      <rPr>
        <sz val="14"/>
        <color rgb="FF000000"/>
        <rFont val="Times New Roman"/>
        <charset val="134"/>
      </rPr>
      <t>500</t>
    </r>
    <r>
      <rPr>
        <sz val="14"/>
        <color rgb="FF000000"/>
        <rFont val="方正仿宋简体"/>
        <charset val="134"/>
      </rPr>
      <t>元左右。</t>
    </r>
  </si>
  <si>
    <r>
      <rPr>
        <sz val="14"/>
        <color rgb="FF000000"/>
        <rFont val="方正仿宋简体"/>
        <charset val="134"/>
      </rPr>
      <t>庭院及陆地菜已种植完成，预计</t>
    </r>
    <r>
      <rPr>
        <sz val="14"/>
        <color rgb="FF000000"/>
        <rFont val="Times New Roman"/>
        <charset val="134"/>
      </rPr>
      <t>5</t>
    </r>
    <r>
      <rPr>
        <sz val="14"/>
        <color rgb="FF000000"/>
        <rFont val="方正仿宋简体"/>
        <charset val="134"/>
      </rPr>
      <t>月中旬。</t>
    </r>
  </si>
  <si>
    <t>2021.10</t>
  </si>
  <si>
    <r>
      <rPr>
        <sz val="14"/>
        <color rgb="FF000000"/>
        <rFont val="方正仿宋简体"/>
        <charset val="134"/>
      </rPr>
      <t>总投资：</t>
    </r>
    <r>
      <rPr>
        <sz val="14"/>
        <color rgb="FF000000"/>
        <rFont val="Times New Roman"/>
        <charset val="134"/>
      </rPr>
      <t>2233.48</t>
    </r>
    <r>
      <rPr>
        <sz val="14"/>
        <color rgb="FF000000"/>
        <rFont val="方正仿宋简体"/>
        <charset val="134"/>
      </rPr>
      <t>万元；总规模：</t>
    </r>
    <r>
      <rPr>
        <sz val="14"/>
        <color rgb="FF000000"/>
        <rFont val="Times New Roman"/>
        <charset val="134"/>
      </rPr>
      <t>3</t>
    </r>
    <r>
      <rPr>
        <sz val="14"/>
        <color rgb="FF000000"/>
        <rFont val="方正仿宋简体"/>
        <charset val="134"/>
      </rPr>
      <t>座，配套建设</t>
    </r>
    <r>
      <rPr>
        <sz val="14"/>
        <color rgb="FF000000"/>
        <rFont val="Times New Roman"/>
        <charset val="134"/>
      </rPr>
      <t>1</t>
    </r>
    <r>
      <rPr>
        <sz val="14"/>
        <color rgb="FF000000"/>
        <rFont val="方正仿宋简体"/>
        <charset val="134"/>
      </rPr>
      <t>座；</t>
    </r>
    <r>
      <rPr>
        <sz val="14"/>
        <color rgb="FF000000"/>
        <rFont val="Times New Roman"/>
        <charset val="134"/>
      </rPr>
      <t xml:space="preserve">
1.</t>
    </r>
    <r>
      <rPr>
        <sz val="14"/>
        <color rgb="FF000000"/>
        <rFont val="方正仿宋简体"/>
        <charset val="134"/>
      </rPr>
      <t>投资</t>
    </r>
    <r>
      <rPr>
        <sz val="14"/>
        <color rgb="FF000000"/>
        <rFont val="Times New Roman"/>
        <charset val="134"/>
      </rPr>
      <t>990</t>
    </r>
    <r>
      <rPr>
        <sz val="14"/>
        <color rgb="FF000000"/>
        <rFont val="方正仿宋简体"/>
        <charset val="134"/>
      </rPr>
      <t>万元，在多来提巴格乡</t>
    </r>
    <r>
      <rPr>
        <sz val="14"/>
        <color rgb="FF000000"/>
        <rFont val="Times New Roman"/>
        <charset val="134"/>
      </rPr>
      <t>15</t>
    </r>
    <r>
      <rPr>
        <sz val="14"/>
        <color rgb="FF000000"/>
        <rFont val="方正仿宋简体"/>
        <charset val="134"/>
      </rPr>
      <t>村新建一座朝天椒加工厂，厂房面积</t>
    </r>
    <r>
      <rPr>
        <sz val="14"/>
        <color rgb="FF000000"/>
        <rFont val="Times New Roman"/>
        <charset val="134"/>
      </rPr>
      <t>4250</t>
    </r>
    <r>
      <rPr>
        <sz val="14"/>
        <color rgb="FF000000"/>
        <rFont val="宋体"/>
        <charset val="134"/>
      </rPr>
      <t>㎡</t>
    </r>
    <r>
      <rPr>
        <sz val="14"/>
        <color rgb="FF000000"/>
        <rFont val="方正仿宋简体"/>
        <charset val="134"/>
      </rPr>
      <t>，并配套水、电、消防等相关设施建设。</t>
    </r>
  </si>
  <si>
    <r>
      <rPr>
        <sz val="14"/>
        <color rgb="FF000000"/>
        <rFont val="Times New Roman"/>
        <charset val="134"/>
      </rPr>
      <t>1.</t>
    </r>
    <r>
      <rPr>
        <sz val="14"/>
        <color rgb="FF000000"/>
        <rFont val="方正仿宋简体"/>
        <charset val="134"/>
      </rPr>
      <t>每年不低于</t>
    </r>
    <r>
      <rPr>
        <sz val="14"/>
        <color rgb="FF000000"/>
        <rFont val="Times New Roman"/>
        <charset val="134"/>
      </rPr>
      <t>8%</t>
    </r>
    <r>
      <rPr>
        <sz val="14"/>
        <color rgb="FF000000"/>
        <rFont val="方正仿宋简体"/>
        <charset val="134"/>
      </rPr>
      <t>资金收益，收益资金用于村级公益岗位和公益事业等，带动</t>
    </r>
    <r>
      <rPr>
        <sz val="14"/>
        <color rgb="FF000000"/>
        <rFont val="Times New Roman"/>
        <charset val="134"/>
      </rPr>
      <t>6</t>
    </r>
    <r>
      <rPr>
        <sz val="14"/>
        <color rgb="FF000000"/>
        <rFont val="方正仿宋简体"/>
        <charset val="134"/>
      </rPr>
      <t>户贫困户的就业，人均年收入</t>
    </r>
    <r>
      <rPr>
        <sz val="14"/>
        <color rgb="FF000000"/>
        <rFont val="Times New Roman"/>
        <charset val="134"/>
      </rPr>
      <t>800</t>
    </r>
    <r>
      <rPr>
        <sz val="14"/>
        <color rgb="FF000000"/>
        <rFont val="方正仿宋简体"/>
        <charset val="134"/>
      </rPr>
      <t>元以上。</t>
    </r>
    <r>
      <rPr>
        <sz val="14"/>
        <color rgb="FF000000"/>
        <rFont val="Times New Roman"/>
        <charset val="134"/>
      </rPr>
      <t xml:space="preserve">
2.</t>
    </r>
    <r>
      <rPr>
        <sz val="14"/>
        <color rgb="FF000000"/>
        <rFont val="方正仿宋简体"/>
        <charset val="134"/>
      </rPr>
      <t>资产归村集体所有，收益资金用于村级公益岗位和公益事业等。</t>
    </r>
    <r>
      <rPr>
        <sz val="14"/>
        <color rgb="FF000000"/>
        <rFont val="Times New Roman"/>
        <charset val="134"/>
      </rPr>
      <t xml:space="preserve">
3.</t>
    </r>
    <r>
      <rPr>
        <sz val="14"/>
        <color rgb="FF000000"/>
        <rFont val="方正仿宋简体"/>
        <charset val="134"/>
      </rPr>
      <t>按照每年不低于</t>
    </r>
    <r>
      <rPr>
        <sz val="14"/>
        <color rgb="FF000000"/>
        <rFont val="Times New Roman"/>
        <charset val="134"/>
      </rPr>
      <t>5%</t>
    </r>
    <r>
      <rPr>
        <sz val="14"/>
        <color rgb="FF000000"/>
        <rFont val="方正仿宋简体"/>
        <charset val="134"/>
      </rPr>
      <t>资金收益，大力发展南瓜种植，带动解决群众就业问题，预期可带动</t>
    </r>
    <r>
      <rPr>
        <sz val="14"/>
        <color rgb="FF000000"/>
        <rFont val="Times New Roman"/>
        <charset val="134"/>
      </rPr>
      <t>20</t>
    </r>
    <r>
      <rPr>
        <sz val="14"/>
        <color rgb="FF000000"/>
        <rFont val="方正仿宋简体"/>
        <charset val="134"/>
      </rPr>
      <t>户就业，年人均预期增收</t>
    </r>
    <r>
      <rPr>
        <sz val="14"/>
        <color rgb="FF000000"/>
        <rFont val="Times New Roman"/>
        <charset val="134"/>
      </rPr>
      <t>2</t>
    </r>
    <r>
      <rPr>
        <sz val="14"/>
        <color rgb="FF000000"/>
        <rFont val="方正仿宋简体"/>
        <charset val="134"/>
      </rPr>
      <t>万元。</t>
    </r>
    <r>
      <rPr>
        <sz val="14"/>
        <color rgb="FF000000"/>
        <rFont val="Times New Roman"/>
        <charset val="134"/>
      </rPr>
      <t xml:space="preserve">
4.</t>
    </r>
    <r>
      <rPr>
        <sz val="14"/>
        <color rgb="FF000000"/>
        <rFont val="方正仿宋简体"/>
        <charset val="134"/>
      </rPr>
      <t>按照每年不低于投资额</t>
    </r>
    <r>
      <rPr>
        <sz val="14"/>
        <color rgb="FF000000"/>
        <rFont val="Times New Roman"/>
        <charset val="134"/>
      </rPr>
      <t>8%</t>
    </r>
    <r>
      <rPr>
        <sz val="14"/>
        <color rgb="FF000000"/>
        <rFont val="方正仿宋简体"/>
        <charset val="134"/>
      </rPr>
      <t>的比例缴纳承包费，用作村集体经济或对贫困户分红。</t>
    </r>
  </si>
  <si>
    <t>多来提巴格乡</t>
  </si>
  <si>
    <t>李堆钱</t>
  </si>
  <si>
    <r>
      <rPr>
        <sz val="14"/>
        <color rgb="FF000000"/>
        <rFont val="方正仿宋简体"/>
        <charset val="134"/>
      </rPr>
      <t>已完成项目实施方案、红线图、施工图设计、审图和编制预算，</t>
    </r>
    <r>
      <rPr>
        <sz val="14"/>
        <color rgb="FF000000"/>
        <rFont val="Times New Roman"/>
        <charset val="134"/>
      </rPr>
      <t>4</t>
    </r>
    <r>
      <rPr>
        <sz val="14"/>
        <color rgb="FF000000"/>
        <rFont val="方正仿宋简体"/>
        <charset val="134"/>
      </rPr>
      <t>月</t>
    </r>
    <r>
      <rPr>
        <sz val="14"/>
        <color rgb="FF000000"/>
        <rFont val="Times New Roman"/>
        <charset val="134"/>
      </rPr>
      <t>9</t>
    </r>
    <r>
      <rPr>
        <sz val="14"/>
        <color rgb="FF000000"/>
        <rFont val="方正仿宋简体"/>
        <charset val="134"/>
      </rPr>
      <t>日流标，已于</t>
    </r>
    <r>
      <rPr>
        <sz val="14"/>
        <color rgb="FF000000"/>
        <rFont val="Times New Roman"/>
        <charset val="134"/>
      </rPr>
      <t>4</t>
    </r>
    <r>
      <rPr>
        <sz val="14"/>
        <color rgb="FF000000"/>
        <rFont val="方正仿宋简体"/>
        <charset val="134"/>
      </rPr>
      <t>月</t>
    </r>
    <r>
      <rPr>
        <sz val="14"/>
        <color rgb="FF000000"/>
        <rFont val="Times New Roman"/>
        <charset val="134"/>
      </rPr>
      <t>12</t>
    </r>
    <r>
      <rPr>
        <sz val="14"/>
        <color rgb="FF000000"/>
        <rFont val="方正仿宋简体"/>
        <charset val="134"/>
      </rPr>
      <t>日重新挂网，计划</t>
    </r>
    <r>
      <rPr>
        <sz val="14"/>
        <color rgb="FF000000"/>
        <rFont val="Times New Roman"/>
        <charset val="134"/>
      </rPr>
      <t>5</t>
    </r>
    <r>
      <rPr>
        <sz val="14"/>
        <color rgb="FF000000"/>
        <rFont val="方正仿宋简体"/>
        <charset val="134"/>
      </rPr>
      <t>月</t>
    </r>
    <r>
      <rPr>
        <sz val="14"/>
        <color rgb="FF000000"/>
        <rFont val="Times New Roman"/>
        <charset val="134"/>
      </rPr>
      <t>2</t>
    </r>
    <r>
      <rPr>
        <sz val="14"/>
        <color rgb="FF000000"/>
        <rFont val="方正仿宋简体"/>
        <charset val="134"/>
      </rPr>
      <t>日开标。</t>
    </r>
    <r>
      <rPr>
        <sz val="14"/>
        <color rgb="FF000000"/>
        <rFont val="Times New Roman"/>
        <charset val="134"/>
      </rPr>
      <t xml:space="preserve">
</t>
    </r>
    <r>
      <rPr>
        <sz val="14"/>
        <color rgb="FF000000"/>
        <rFont val="方正仿宋简体"/>
        <charset val="134"/>
      </rPr>
      <t>电力配套已选定施工单位并签订合同，正在做施工准备。</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</si>
  <si>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68</t>
    </r>
    <r>
      <rPr>
        <sz val="14"/>
        <color rgb="FF000000"/>
        <rFont val="方正仿宋简体"/>
        <charset val="134"/>
      </rPr>
      <t>号</t>
    </r>
  </si>
  <si>
    <t>地县财政专项扶贫资金</t>
  </si>
  <si>
    <r>
      <rPr>
        <sz val="14"/>
        <color rgb="FF000000"/>
        <rFont val="Times New Roman"/>
        <charset val="134"/>
      </rPr>
      <t>2.</t>
    </r>
    <r>
      <rPr>
        <sz val="14"/>
        <color rgb="FF000000"/>
        <rFont val="方正仿宋简体"/>
        <charset val="134"/>
      </rPr>
      <t>投资</t>
    </r>
    <r>
      <rPr>
        <sz val="14"/>
        <color rgb="FF000000"/>
        <rFont val="Times New Roman"/>
        <charset val="134"/>
      </rPr>
      <t>447</t>
    </r>
    <r>
      <rPr>
        <sz val="14"/>
        <color rgb="FF000000"/>
        <rFont val="方正仿宋简体"/>
        <charset val="134"/>
      </rPr>
      <t>万元，在阿纳库勒乡建设板栗南瓜加工厂</t>
    </r>
    <r>
      <rPr>
        <sz val="14"/>
        <color rgb="FF000000"/>
        <rFont val="Times New Roman"/>
        <charset val="134"/>
      </rPr>
      <t>1</t>
    </r>
    <r>
      <rPr>
        <sz val="14"/>
        <color rgb="FF000000"/>
        <rFont val="方正仿宋简体"/>
        <charset val="134"/>
      </rPr>
      <t>座，主要建设内容：①投资</t>
    </r>
    <r>
      <rPr>
        <sz val="14"/>
        <color rgb="FF000000"/>
        <rFont val="Times New Roman"/>
        <charset val="134"/>
      </rPr>
      <t>377</t>
    </r>
    <r>
      <rPr>
        <sz val="14"/>
        <color rgb="FF000000"/>
        <rFont val="方正仿宋简体"/>
        <charset val="134"/>
      </rPr>
      <t>万元，购置流水线加工设备，主要包括</t>
    </r>
    <r>
      <rPr>
        <sz val="14"/>
        <color rgb="FF000000"/>
        <rFont val="Times New Roman"/>
        <charset val="134"/>
      </rPr>
      <t>U</t>
    </r>
    <r>
      <rPr>
        <sz val="14"/>
        <color rgb="FF000000"/>
        <rFont val="方正仿宋简体"/>
        <charset val="134"/>
      </rPr>
      <t>型去皮清洗机</t>
    </r>
    <r>
      <rPr>
        <sz val="14"/>
        <color rgb="FF000000"/>
        <rFont val="Times New Roman"/>
        <charset val="134"/>
      </rPr>
      <t xml:space="preserve"> </t>
    </r>
    <r>
      <rPr>
        <sz val="14"/>
        <color rgb="FF000000"/>
        <rFont val="方正仿宋简体"/>
        <charset val="134"/>
      </rPr>
      <t>输送机、双头南瓜去皮机、人工去籽输送机、标准工作台、多功能切菜机、提升输送机、气泡清洗机、高温漂烫机、冷却机（含冷水机组）、</t>
    </r>
    <r>
      <rPr>
        <sz val="14"/>
        <color rgb="FF000000"/>
        <rFont val="Times New Roman"/>
        <charset val="134"/>
      </rPr>
      <t xml:space="preserve"> </t>
    </r>
    <r>
      <rPr>
        <sz val="14"/>
        <color rgb="FF000000"/>
        <rFont val="方正仿宋简体"/>
        <charset val="134"/>
      </rPr>
      <t>分冷沥水机、提升输送机、摇摆布料机、单层蒸汽烘干机、整理输送机、提升机、万能粉碎机、粉末颗粒自动包装机、全自动双层水浴杀菌锅等；②投资</t>
    </r>
    <r>
      <rPr>
        <sz val="14"/>
        <color rgb="FF000000"/>
        <rFont val="Times New Roman"/>
        <charset val="134"/>
      </rPr>
      <t>70</t>
    </r>
    <r>
      <rPr>
        <sz val="14"/>
        <color rgb="FF000000"/>
        <rFont val="方正仿宋简体"/>
        <charset val="134"/>
      </rPr>
      <t>万元，安装</t>
    </r>
    <r>
      <rPr>
        <sz val="14"/>
        <color rgb="FF000000"/>
        <rFont val="Times New Roman"/>
        <charset val="134"/>
      </rPr>
      <t>630</t>
    </r>
    <r>
      <rPr>
        <sz val="14"/>
        <color rgb="FF000000"/>
        <rFont val="方正仿宋简体"/>
        <charset val="134"/>
      </rPr>
      <t>变压器</t>
    </r>
    <r>
      <rPr>
        <sz val="14"/>
        <color rgb="FF000000"/>
        <rFont val="Times New Roman"/>
        <charset val="134"/>
      </rPr>
      <t>1</t>
    </r>
    <r>
      <rPr>
        <sz val="14"/>
        <color rgb="FF000000"/>
        <rFont val="方正仿宋简体"/>
        <charset val="134"/>
      </rPr>
      <t>台，包括配电室、电缆线等相关配套。</t>
    </r>
  </si>
  <si>
    <t>牛振东</t>
  </si>
  <si>
    <r>
      <rPr>
        <sz val="14"/>
        <color rgb="FF000000"/>
        <rFont val="方正仿宋简体"/>
        <charset val="134"/>
      </rPr>
      <t>已签订合同，正在供货，已经到货</t>
    </r>
    <r>
      <rPr>
        <sz val="14"/>
        <color rgb="FF000000"/>
        <rFont val="Times New Roman"/>
        <charset val="134"/>
      </rPr>
      <t>40%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</si>
  <si>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56</t>
    </r>
    <r>
      <rPr>
        <sz val="14"/>
        <color rgb="FF000000"/>
        <rFont val="方正仿宋简体"/>
        <charset val="134"/>
      </rPr>
      <t>号</t>
    </r>
  </si>
  <si>
    <r>
      <rPr>
        <sz val="14"/>
        <color rgb="FF000000"/>
        <rFont val="Times New Roman"/>
        <charset val="134"/>
      </rPr>
      <t>ZZXBCGC-(GK)-2021-10</t>
    </r>
    <r>
      <rPr>
        <sz val="14"/>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</si>
  <si>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146.48</t>
    </r>
    <r>
      <rPr>
        <sz val="14"/>
        <color rgb="FF000000"/>
        <rFont val="方正仿宋简体"/>
        <charset val="134"/>
      </rPr>
      <t>万元，在阿克萨克马热勒乡阿克萨玛热勒（</t>
    </r>
    <r>
      <rPr>
        <sz val="14"/>
        <color rgb="FF000000"/>
        <rFont val="Times New Roman"/>
        <charset val="134"/>
      </rPr>
      <t>13</t>
    </r>
    <r>
      <rPr>
        <sz val="14"/>
        <color rgb="FF000000"/>
        <rFont val="方正仿宋简体"/>
        <charset val="134"/>
      </rPr>
      <t>）村建设艾草加工厂</t>
    </r>
    <r>
      <rPr>
        <sz val="14"/>
        <color rgb="FF000000"/>
        <rFont val="Times New Roman"/>
        <charset val="134"/>
      </rPr>
      <t>1</t>
    </r>
    <r>
      <rPr>
        <sz val="14"/>
        <color rgb="FF000000"/>
        <rFont val="方正仿宋简体"/>
        <charset val="134"/>
      </rPr>
      <t>座，占地</t>
    </r>
    <r>
      <rPr>
        <sz val="14"/>
        <color rgb="FF000000"/>
        <rFont val="Times New Roman"/>
        <charset val="134"/>
      </rPr>
      <t>12</t>
    </r>
    <r>
      <rPr>
        <sz val="14"/>
        <color rgb="FF000000"/>
        <rFont val="方正仿宋简体"/>
        <charset val="134"/>
      </rPr>
      <t>亩，年加工艾草</t>
    </r>
    <r>
      <rPr>
        <sz val="14"/>
        <color rgb="FF000000"/>
        <rFont val="Times New Roman"/>
        <charset val="134"/>
      </rPr>
      <t>5000</t>
    </r>
    <r>
      <rPr>
        <sz val="14"/>
        <color rgb="FF000000"/>
        <rFont val="方正仿宋简体"/>
        <charset val="134"/>
      </rPr>
      <t>吨。建设内容：①成品加工车间</t>
    </r>
    <r>
      <rPr>
        <sz val="14"/>
        <color rgb="FF000000"/>
        <rFont val="Times New Roman"/>
        <charset val="134"/>
      </rPr>
      <t>290</t>
    </r>
    <r>
      <rPr>
        <sz val="14"/>
        <color rgb="FF000000"/>
        <rFont val="方正仿宋简体"/>
        <charset val="134"/>
      </rPr>
      <t>平方，每平方</t>
    </r>
    <r>
      <rPr>
        <sz val="14"/>
        <color rgb="FF000000"/>
        <rFont val="Times New Roman"/>
        <charset val="134"/>
      </rPr>
      <t>1200</t>
    </r>
    <r>
      <rPr>
        <sz val="14"/>
        <color rgb="FF000000"/>
        <rFont val="方正仿宋简体"/>
        <charset val="134"/>
      </rPr>
      <t>元，造价</t>
    </r>
    <r>
      <rPr>
        <sz val="14"/>
        <color rgb="FF000000"/>
        <rFont val="Times New Roman"/>
        <charset val="134"/>
      </rPr>
      <t>34.8</t>
    </r>
    <r>
      <rPr>
        <sz val="14"/>
        <color rgb="FF000000"/>
        <rFont val="方正仿宋简体"/>
        <charset val="134"/>
      </rPr>
      <t>万；②围墙</t>
    </r>
    <r>
      <rPr>
        <sz val="14"/>
        <color rgb="FF000000"/>
        <rFont val="Times New Roman"/>
        <charset val="134"/>
      </rPr>
      <t>328</t>
    </r>
    <r>
      <rPr>
        <sz val="14"/>
        <color rgb="FF000000"/>
        <rFont val="方正仿宋简体"/>
        <charset val="134"/>
      </rPr>
      <t>米，每米</t>
    </r>
    <r>
      <rPr>
        <sz val="14"/>
        <color rgb="FF000000"/>
        <rFont val="Times New Roman"/>
        <charset val="134"/>
      </rPr>
      <t>600</t>
    </r>
    <r>
      <rPr>
        <sz val="14"/>
        <color rgb="FF000000"/>
        <rFont val="方正仿宋简体"/>
        <charset val="134"/>
      </rPr>
      <t>元，造价</t>
    </r>
    <r>
      <rPr>
        <sz val="14"/>
        <color rgb="FF000000"/>
        <rFont val="Times New Roman"/>
        <charset val="134"/>
      </rPr>
      <t>19.68</t>
    </r>
    <r>
      <rPr>
        <sz val="14"/>
        <color rgb="FF000000"/>
        <rFont val="方正仿宋简体"/>
        <charset val="134"/>
      </rPr>
      <t>万；③场地硬化，造价</t>
    </r>
    <r>
      <rPr>
        <sz val="14"/>
        <color rgb="FF000000"/>
        <rFont val="Times New Roman"/>
        <charset val="134"/>
      </rPr>
      <t>30</t>
    </r>
    <r>
      <rPr>
        <sz val="14"/>
        <color rgb="FF000000"/>
        <rFont val="方正仿宋简体"/>
        <charset val="134"/>
      </rPr>
      <t>万；④办公室</t>
    </r>
    <r>
      <rPr>
        <sz val="14"/>
        <color rgb="FF000000"/>
        <rFont val="Times New Roman"/>
        <charset val="134"/>
      </rPr>
      <t>120</t>
    </r>
    <r>
      <rPr>
        <sz val="14"/>
        <color rgb="FF000000"/>
        <rFont val="宋体"/>
        <charset val="134"/>
      </rPr>
      <t>㎡</t>
    </r>
    <r>
      <rPr>
        <sz val="14"/>
        <color rgb="FF000000"/>
        <rFont val="方正仿宋简体"/>
        <charset val="134"/>
      </rPr>
      <t>，每平方</t>
    </r>
    <r>
      <rPr>
        <sz val="14"/>
        <color rgb="FF000000"/>
        <rFont val="Times New Roman"/>
        <charset val="134"/>
      </rPr>
      <t>2000</t>
    </r>
    <r>
      <rPr>
        <sz val="14"/>
        <color rgb="FF000000"/>
        <rFont val="方正仿宋简体"/>
        <charset val="134"/>
      </rPr>
      <t>元，电暖气</t>
    </r>
    <r>
      <rPr>
        <sz val="14"/>
        <color rgb="FF000000"/>
        <rFont val="Times New Roman"/>
        <charset val="134"/>
      </rPr>
      <t>8</t>
    </r>
    <r>
      <rPr>
        <sz val="14"/>
        <color rgb="FF000000"/>
        <rFont val="方正仿宋简体"/>
        <charset val="134"/>
      </rPr>
      <t>万元，造价</t>
    </r>
    <r>
      <rPr>
        <sz val="14"/>
        <color rgb="FF000000"/>
        <rFont val="Times New Roman"/>
        <charset val="134"/>
      </rPr>
      <t>32</t>
    </r>
    <r>
      <rPr>
        <sz val="14"/>
        <color rgb="FF000000"/>
        <rFont val="方正仿宋简体"/>
        <charset val="134"/>
      </rPr>
      <t>万；⑤变压器</t>
    </r>
    <r>
      <rPr>
        <sz val="14"/>
        <color rgb="FF000000"/>
        <rFont val="Times New Roman"/>
        <charset val="134"/>
      </rPr>
      <t>20</t>
    </r>
    <r>
      <rPr>
        <sz val="14"/>
        <color rgb="FF000000"/>
        <rFont val="方正仿宋简体"/>
        <charset val="134"/>
      </rPr>
      <t>万元；⑥自来水接入</t>
    </r>
    <r>
      <rPr>
        <sz val="14"/>
        <color rgb="FF000000"/>
        <rFont val="Times New Roman"/>
        <charset val="134"/>
      </rPr>
      <t>10</t>
    </r>
    <r>
      <rPr>
        <sz val="14"/>
        <color rgb="FF000000"/>
        <rFont val="方正仿宋简体"/>
        <charset val="134"/>
      </rPr>
      <t>万元。</t>
    </r>
  </si>
  <si>
    <t>阿克萨克马热勒乡</t>
  </si>
  <si>
    <t>牛少平</t>
  </si>
  <si>
    <r>
      <rPr>
        <sz val="14"/>
        <color rgb="FF000000"/>
        <rFont val="方正仿宋简体"/>
        <charset val="134"/>
      </rPr>
      <t>正在进行建筑墙体施工，完成总工程量的</t>
    </r>
    <r>
      <rPr>
        <sz val="14"/>
        <color rgb="FF000000"/>
        <rFont val="Times New Roman"/>
        <charset val="134"/>
      </rPr>
      <t>30%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</si>
  <si>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145</t>
    </r>
    <r>
      <rPr>
        <sz val="14"/>
        <color rgb="FF000000"/>
        <rFont val="方正仿宋简体"/>
        <charset val="134"/>
      </rPr>
      <t>号</t>
    </r>
  </si>
  <si>
    <r>
      <rPr>
        <sz val="14"/>
        <color rgb="FF000000"/>
        <rFont val="Times New Roman"/>
        <charset val="134"/>
      </rPr>
      <t>4.</t>
    </r>
    <r>
      <rPr>
        <sz val="14"/>
        <color rgb="FF000000"/>
        <rFont val="方正仿宋简体"/>
        <charset val="134"/>
      </rPr>
      <t>投资</t>
    </r>
    <r>
      <rPr>
        <sz val="14"/>
        <color rgb="FF000000"/>
        <rFont val="Times New Roman"/>
        <charset val="134"/>
      </rPr>
      <t>650</t>
    </r>
    <r>
      <rPr>
        <sz val="14"/>
        <color rgb="FF000000"/>
        <rFont val="方正仿宋简体"/>
        <charset val="134"/>
      </rPr>
      <t>万元，为色力布亚镇乌巴产业园引入核桃油加工项目配套</t>
    </r>
    <r>
      <rPr>
        <sz val="14"/>
        <color rgb="FF000000"/>
        <rFont val="Times New Roman"/>
        <charset val="134"/>
      </rPr>
      <t>2000</t>
    </r>
    <r>
      <rPr>
        <sz val="14"/>
        <color rgb="FF000000"/>
        <rFont val="方正仿宋简体"/>
        <charset val="134"/>
      </rPr>
      <t>平方米保鲜库</t>
    </r>
    <r>
      <rPr>
        <sz val="14"/>
        <color rgb="FF000000"/>
        <rFont val="Times New Roman"/>
        <charset val="134"/>
      </rPr>
      <t>1</t>
    </r>
    <r>
      <rPr>
        <sz val="14"/>
        <color rgb="FF000000"/>
        <rFont val="方正仿宋简体"/>
        <charset val="134"/>
      </rPr>
      <t>座并配套相关制冷设备、供电等附属设施。</t>
    </r>
  </si>
  <si>
    <t>色力布亚镇</t>
  </si>
  <si>
    <t>唐宝桐</t>
  </si>
  <si>
    <r>
      <rPr>
        <sz val="14"/>
        <color rgb="FF000000"/>
        <rFont val="Times New Roman"/>
        <charset val="134"/>
      </rPr>
      <t>1.</t>
    </r>
    <r>
      <rPr>
        <sz val="14"/>
        <color rgb="FF000000"/>
        <rFont val="方正仿宋简体"/>
        <charset val="134"/>
      </rPr>
      <t>原损坏的地坪已修复完成，</t>
    </r>
    <r>
      <rPr>
        <sz val="14"/>
        <color rgb="FF000000"/>
        <rFont val="Times New Roman"/>
        <charset val="134"/>
      </rPr>
      <t xml:space="preserve">
2.</t>
    </r>
    <r>
      <rPr>
        <sz val="14"/>
        <color rgb="FF000000"/>
        <rFont val="方正仿宋简体"/>
        <charset val="134"/>
      </rPr>
      <t>保鲜库改造人员已入场，改造建筑材料已订购，准备改造。</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</si>
  <si>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146</t>
    </r>
    <r>
      <rPr>
        <sz val="14"/>
        <color rgb="FF000000"/>
        <rFont val="方正仿宋简体"/>
        <charset val="134"/>
      </rPr>
      <t>号</t>
    </r>
  </si>
  <si>
    <r>
      <rPr>
        <b/>
        <sz val="14"/>
        <color rgb="FF000000"/>
        <rFont val="方正仿宋简体"/>
        <charset val="134"/>
      </rPr>
      <t>总投资：</t>
    </r>
    <r>
      <rPr>
        <sz val="14"/>
        <color rgb="FF000000"/>
        <rFont val="Times New Roman"/>
        <charset val="134"/>
      </rPr>
      <t>300</t>
    </r>
    <r>
      <rPr>
        <sz val="14"/>
        <color rgb="FF000000"/>
        <rFont val="方正仿宋简体"/>
        <charset val="134"/>
      </rPr>
      <t>万元</t>
    </r>
    <r>
      <rPr>
        <sz val="14"/>
        <color rgb="FF000000"/>
        <rFont val="Times New Roman"/>
        <charset val="134"/>
      </rPr>
      <t xml:space="preserve"> ;</t>
    </r>
    <r>
      <rPr>
        <b/>
        <sz val="14"/>
        <color rgb="FF000000"/>
        <rFont val="方正仿宋简体"/>
        <charset val="134"/>
      </rPr>
      <t>总规模：</t>
    </r>
    <r>
      <rPr>
        <sz val="14"/>
        <color rgb="FF000000"/>
        <rFont val="Times New Roman"/>
        <charset val="134"/>
      </rPr>
      <t>1000</t>
    </r>
    <r>
      <rPr>
        <sz val="14"/>
        <color rgb="FF000000"/>
        <rFont val="宋体"/>
        <charset val="134"/>
      </rPr>
      <t>㎡</t>
    </r>
    <r>
      <rPr>
        <sz val="14"/>
        <color rgb="FF000000"/>
        <rFont val="方正仿宋简体"/>
        <charset val="134"/>
      </rPr>
      <t>；</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在色力布亚镇阿勒台开斯克（</t>
    </r>
    <r>
      <rPr>
        <sz val="14"/>
        <color rgb="FF000000"/>
        <rFont val="Times New Roman"/>
        <charset val="134"/>
      </rPr>
      <t>12</t>
    </r>
    <r>
      <rPr>
        <sz val="14"/>
        <color rgb="FF000000"/>
        <rFont val="方正仿宋简体"/>
        <charset val="134"/>
      </rPr>
      <t>）村蛋鸡养殖场续建</t>
    </r>
    <r>
      <rPr>
        <sz val="14"/>
        <color rgb="FF000000"/>
        <rFont val="Times New Roman"/>
        <charset val="134"/>
      </rPr>
      <t>1</t>
    </r>
    <r>
      <rPr>
        <sz val="14"/>
        <color rgb="FF000000"/>
        <rFont val="方正仿宋简体"/>
        <charset val="134"/>
      </rPr>
      <t>栋面积为</t>
    </r>
    <r>
      <rPr>
        <sz val="14"/>
        <color rgb="FF000000"/>
        <rFont val="Times New Roman"/>
        <charset val="134"/>
      </rPr>
      <t>1000</t>
    </r>
    <r>
      <rPr>
        <sz val="14"/>
        <color rgb="FF000000"/>
        <rFont val="方正仿宋简体"/>
        <charset val="134"/>
      </rPr>
      <t>平方米的现代化鸡舍，并配备鸡笼、风扇、有机肥加工等附属设备，项目建成后由本村合作社负责经营，将提高全镇鸡蛋供应能力，做到全年不间断供应，推动养禽业发展，带动饲养、鸡蛋销售等，提高有机肥供应量，项目投产后，按照每年不低于投资额</t>
    </r>
    <r>
      <rPr>
        <sz val="14"/>
        <color rgb="FF000000"/>
        <rFont val="Times New Roman"/>
        <charset val="134"/>
      </rPr>
      <t>5%</t>
    </r>
    <r>
      <rPr>
        <sz val="14"/>
        <color rgb="FF000000"/>
        <rFont val="方正仿宋简体"/>
        <charset val="134"/>
      </rPr>
      <t>的承包费，用作村集体购买贫困户服务或救助无劳动力家庭。</t>
    </r>
  </si>
  <si>
    <r>
      <rPr>
        <sz val="14"/>
        <color rgb="FF000000"/>
        <rFont val="方正仿宋简体"/>
        <charset val="134"/>
      </rPr>
      <t>项目投产后，按照每年不低于投资额</t>
    </r>
    <r>
      <rPr>
        <sz val="14"/>
        <color rgb="FF000000"/>
        <rFont val="Times New Roman"/>
        <charset val="134"/>
      </rPr>
      <t>5%</t>
    </r>
    <r>
      <rPr>
        <sz val="14"/>
        <color rgb="FF000000"/>
        <rFont val="方正仿宋简体"/>
        <charset val="134"/>
      </rPr>
      <t>的承包费，用作村集体购买贫困户服务或救助无劳动力家庭，主要是发展家禽养殖，通过合作社加贫困户的形式，带动</t>
    </r>
    <r>
      <rPr>
        <sz val="14"/>
        <color rgb="FF000000"/>
        <rFont val="Times New Roman"/>
        <charset val="134"/>
      </rPr>
      <t>70</t>
    </r>
    <r>
      <rPr>
        <sz val="14"/>
        <color rgb="FF000000"/>
        <rFont val="方正仿宋简体"/>
        <charset val="134"/>
      </rPr>
      <t>户贫困户促进增收。</t>
    </r>
  </si>
  <si>
    <r>
      <rPr>
        <sz val="14"/>
        <color rgb="FF000000"/>
        <rFont val="Times New Roman"/>
        <charset val="134"/>
      </rPr>
      <t>1.</t>
    </r>
    <r>
      <rPr>
        <sz val="14"/>
        <color rgb="FF000000"/>
        <rFont val="方正仿宋简体"/>
        <charset val="134"/>
      </rPr>
      <t>基建部分：新建圈舍基础已开挖完毕，准备申请验槽，老鸡舍设备已全部拆除，正在清理。完成总工程量的</t>
    </r>
    <r>
      <rPr>
        <sz val="14"/>
        <color rgb="FF000000"/>
        <rFont val="Times New Roman"/>
        <charset val="134"/>
      </rPr>
      <t>7%</t>
    </r>
    <r>
      <rPr>
        <sz val="14"/>
        <color rgb="FF000000"/>
        <rFont val="方正仿宋简体"/>
        <charset val="134"/>
      </rPr>
      <t>。</t>
    </r>
    <r>
      <rPr>
        <sz val="14"/>
        <color rgb="FF000000"/>
        <rFont val="Times New Roman"/>
        <charset val="134"/>
      </rPr>
      <t xml:space="preserve">
2.</t>
    </r>
    <r>
      <rPr>
        <sz val="14"/>
        <color rgb="FF000000"/>
        <rFont val="方正仿宋简体"/>
        <charset val="134"/>
      </rPr>
      <t>配套设备采购合同已签订完毕，圈舍建设完毕后，设备统一安装。</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</si>
  <si>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606</t>
    </r>
    <r>
      <rPr>
        <sz val="14"/>
        <color rgb="FF000000"/>
        <rFont val="方正仿宋简体"/>
        <charset val="134"/>
      </rPr>
      <t>号</t>
    </r>
  </si>
  <si>
    <r>
      <rPr>
        <sz val="14"/>
        <color rgb="FF000000"/>
        <rFont val="Times New Roman"/>
        <charset val="134"/>
      </rPr>
      <t>KSBCX(XJ)2021-04</t>
    </r>
    <r>
      <rPr>
        <sz val="14"/>
        <color rgb="FF000000"/>
        <rFont val="方正仿宋简体"/>
        <charset val="134"/>
      </rPr>
      <t>号</t>
    </r>
  </si>
  <si>
    <r>
      <rPr>
        <b/>
        <sz val="14"/>
        <color rgb="FF000000"/>
        <rFont val="方正仿宋简体"/>
        <charset val="134"/>
      </rPr>
      <t>总投资：</t>
    </r>
    <r>
      <rPr>
        <sz val="14"/>
        <color rgb="FF000000"/>
        <rFont val="Times New Roman"/>
        <charset val="134"/>
      </rPr>
      <t>15000</t>
    </r>
    <r>
      <rPr>
        <sz val="14"/>
        <color rgb="FF000000"/>
        <rFont val="方正仿宋简体"/>
        <charset val="134"/>
      </rPr>
      <t>万元；</t>
    </r>
    <r>
      <rPr>
        <b/>
        <sz val="14"/>
        <color rgb="FF000000"/>
        <rFont val="方正仿宋简体"/>
        <charset val="134"/>
      </rPr>
      <t>总规模：</t>
    </r>
    <r>
      <rPr>
        <sz val="14"/>
        <color rgb="FF000000"/>
        <rFont val="Times New Roman"/>
        <charset val="134"/>
      </rPr>
      <t>102240</t>
    </r>
    <r>
      <rPr>
        <sz val="14"/>
        <color rgb="FF000000"/>
        <rFont val="宋体"/>
        <charset val="134"/>
      </rPr>
      <t>㎡</t>
    </r>
    <r>
      <rPr>
        <sz val="14"/>
        <color rgb="FF000000"/>
        <rFont val="方正仿宋简体"/>
        <charset val="134"/>
      </rPr>
      <t>；</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新建育肥（良繁）中心一座。主要新建育肥、良繁羊舍</t>
    </r>
    <r>
      <rPr>
        <sz val="14"/>
        <color rgb="FF000000"/>
        <rFont val="Times New Roman"/>
        <charset val="134"/>
      </rPr>
      <t>71</t>
    </r>
    <r>
      <rPr>
        <sz val="14"/>
        <color rgb="FF000000"/>
        <rFont val="方正仿宋简体"/>
        <charset val="134"/>
      </rPr>
      <t>栋</t>
    </r>
    <r>
      <rPr>
        <sz val="14"/>
        <color rgb="FF000000"/>
        <rFont val="Times New Roman"/>
        <charset val="134"/>
      </rPr>
      <t>102240</t>
    </r>
    <r>
      <rPr>
        <sz val="14"/>
        <color rgb="FF000000"/>
        <rFont val="宋体"/>
        <charset val="134"/>
      </rPr>
      <t>㎡</t>
    </r>
    <r>
      <rPr>
        <sz val="14"/>
        <color rgb="FF000000"/>
        <rFont val="方正仿宋简体"/>
        <charset val="134"/>
      </rPr>
      <t>，配套维修车间、精料棚、宿舍、</t>
    </r>
    <r>
      <rPr>
        <sz val="14"/>
        <color rgb="FF000000"/>
        <rFont val="Times New Roman"/>
        <charset val="134"/>
      </rPr>
      <t>TMR</t>
    </r>
    <r>
      <rPr>
        <sz val="14"/>
        <color rgb="FF000000"/>
        <rFont val="方正仿宋简体"/>
        <charset val="134"/>
      </rPr>
      <t>放置棚、消防水池以及化尸池等附属设施及采购生产配套设备一批。每年按照固定资产投资的</t>
    </r>
    <r>
      <rPr>
        <sz val="14"/>
        <color rgb="FF000000"/>
        <rFont val="Times New Roman"/>
        <charset val="134"/>
      </rPr>
      <t>5%</t>
    </r>
    <r>
      <rPr>
        <sz val="14"/>
        <color rgb="FF000000"/>
        <rFont val="方正仿宋简体"/>
        <charset val="134"/>
      </rPr>
      <t>进行受益，大力发展肉羊养殖，辐射带动群众在种植、养殖、加工、销售环节就业增收。</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琼库尔恰克乡阿克托格拉克（</t>
    </r>
    <r>
      <rPr>
        <sz val="14"/>
        <color rgb="FF000000"/>
        <rFont val="Times New Roman"/>
        <charset val="134"/>
      </rPr>
      <t>16</t>
    </r>
    <r>
      <rPr>
        <sz val="14"/>
        <color rgb="FF000000"/>
        <rFont val="方正仿宋简体"/>
        <charset val="134"/>
      </rPr>
      <t>）村</t>
    </r>
  </si>
  <si>
    <r>
      <rPr>
        <sz val="14"/>
        <color rgb="FF000000"/>
        <rFont val="Times New Roman"/>
        <charset val="134"/>
      </rPr>
      <t>1.</t>
    </r>
    <r>
      <rPr>
        <sz val="14"/>
        <color rgb="FF000000"/>
        <rFont val="方正仿宋简体"/>
        <charset val="134"/>
      </rPr>
      <t>项目建成后可带动带动</t>
    </r>
    <r>
      <rPr>
        <sz val="14"/>
        <color rgb="FF000000"/>
        <rFont val="Times New Roman"/>
        <charset val="134"/>
      </rPr>
      <t>6000</t>
    </r>
    <r>
      <rPr>
        <sz val="14"/>
        <color rgb="FF000000"/>
        <rFont val="方正仿宋简体"/>
        <charset val="134"/>
      </rPr>
      <t>名贫困户增收，年收益分红不低于</t>
    </r>
    <r>
      <rPr>
        <sz val="14"/>
        <color rgb="FF000000"/>
        <rFont val="Times New Roman"/>
        <charset val="134"/>
      </rPr>
      <t>5%</t>
    </r>
    <r>
      <rPr>
        <sz val="14"/>
        <color rgb="FF000000"/>
        <rFont val="方正仿宋简体"/>
        <charset val="134"/>
      </rPr>
      <t>，资产量化至村</t>
    </r>
    <r>
      <rPr>
        <sz val="14"/>
        <color rgb="FF000000"/>
        <rFont val="Times New Roman"/>
        <charset val="134"/>
      </rPr>
      <t>,</t>
    </r>
    <r>
      <rPr>
        <sz val="14"/>
        <color rgb="FF000000"/>
        <rFont val="方正仿宋简体"/>
        <charset val="134"/>
      </rPr>
      <t>收益资金进行二次分配开发公益性岗位，资产归村集体所有，收益资金形成村集体经济，用于购买贫困户服务。</t>
    </r>
    <r>
      <rPr>
        <sz val="14"/>
        <color rgb="FF000000"/>
        <rFont val="Times New Roman"/>
        <charset val="134"/>
      </rPr>
      <t xml:space="preserve">
2.</t>
    </r>
    <r>
      <rPr>
        <sz val="14"/>
        <color rgb="FF000000"/>
        <rFont val="方正仿宋简体"/>
        <charset val="134"/>
      </rPr>
      <t>债券资金投入部分为基础设施建设，主要推进畜牧产业发展。</t>
    </r>
  </si>
  <si>
    <r>
      <rPr>
        <sz val="14"/>
        <color rgb="FF000000"/>
        <rFont val="Times New Roman"/>
        <charset val="134"/>
      </rPr>
      <t>71</t>
    </r>
    <r>
      <rPr>
        <sz val="14"/>
        <color rgb="FF000000"/>
        <rFont val="方正仿宋简体"/>
        <charset val="134"/>
      </rPr>
      <t>栋羊舍已全部完成垫层浇筑，</t>
    </r>
    <r>
      <rPr>
        <sz val="14"/>
        <color rgb="FF000000"/>
        <rFont val="Times New Roman"/>
        <charset val="134"/>
      </rPr>
      <t>63</t>
    </r>
    <r>
      <rPr>
        <sz val="14"/>
        <color rgb="FF000000"/>
        <rFont val="方正仿宋简体"/>
        <charset val="134"/>
      </rPr>
      <t>栋羊舍已完成一台基础，</t>
    </r>
    <r>
      <rPr>
        <sz val="14"/>
        <color rgb="FF000000"/>
        <rFont val="Times New Roman"/>
        <charset val="134"/>
      </rPr>
      <t>25</t>
    </r>
    <r>
      <rPr>
        <sz val="14"/>
        <color rgb="FF000000"/>
        <rFont val="方正仿宋简体"/>
        <charset val="134"/>
      </rPr>
      <t>栋羊舍已完成二台基础；附属设施办公室、宿舍主体已完工，其中</t>
    </r>
    <r>
      <rPr>
        <sz val="14"/>
        <color rgb="FF000000"/>
        <rFont val="Times New Roman"/>
        <charset val="134"/>
      </rPr>
      <t>1</t>
    </r>
    <r>
      <rPr>
        <sz val="14"/>
        <color rgb="FF000000"/>
        <rFont val="方正仿宋简体"/>
        <charset val="134"/>
      </rPr>
      <t>栋宿舍已封顶，</t>
    </r>
    <r>
      <rPr>
        <sz val="14"/>
        <color rgb="FF000000"/>
        <rFont val="宋体"/>
        <charset val="134"/>
      </rPr>
      <t>靑</t>
    </r>
    <r>
      <rPr>
        <sz val="14"/>
        <color rgb="FF000000"/>
        <rFont val="方正仿宋简体"/>
        <charset val="134"/>
      </rPr>
      <t>贮窖正在浇筑混凝土，兽医舍正在砌主体墙，围墙基础正在浇筑。完成总工程量的</t>
    </r>
    <r>
      <rPr>
        <sz val="14"/>
        <color rgb="FF000000"/>
        <rFont val="Times New Roman"/>
        <charset val="134"/>
      </rPr>
      <t>35%</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</si>
  <si>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553</t>
    </r>
    <r>
      <rPr>
        <sz val="14"/>
        <color rgb="FF000000"/>
        <rFont val="方正仿宋简体"/>
        <charset val="134"/>
      </rPr>
      <t>号</t>
    </r>
  </si>
  <si>
    <t>BCX2021011714500010205001</t>
  </si>
  <si>
    <r>
      <rPr>
        <b/>
        <sz val="14"/>
        <color rgb="FF000000"/>
        <rFont val="方正仿宋简体"/>
        <charset val="134"/>
      </rPr>
      <t>总投资：</t>
    </r>
    <r>
      <rPr>
        <sz val="14"/>
        <color rgb="FF000000"/>
        <rFont val="Times New Roman"/>
        <charset val="134"/>
      </rPr>
      <t>13000</t>
    </r>
    <r>
      <rPr>
        <sz val="14"/>
        <color rgb="FF000000"/>
        <rFont val="方正仿宋简体"/>
        <charset val="134"/>
      </rPr>
      <t>万元（其中扶贫资金</t>
    </r>
    <r>
      <rPr>
        <sz val="14"/>
        <color rgb="FF000000"/>
        <rFont val="Times New Roman"/>
        <charset val="134"/>
      </rPr>
      <t>9500</t>
    </r>
    <r>
      <rPr>
        <sz val="14"/>
        <color rgb="FF000000"/>
        <rFont val="方正仿宋简体"/>
        <charset val="134"/>
      </rPr>
      <t>万元）</t>
    </r>
    <r>
      <rPr>
        <sz val="14"/>
        <color rgb="FF000000"/>
        <rFont val="Times New Roman"/>
        <charset val="134"/>
      </rPr>
      <t xml:space="preserve"> </t>
    </r>
    <r>
      <rPr>
        <sz val="14"/>
        <color rgb="FF000000"/>
        <rFont val="方正仿宋简体"/>
        <charset val="134"/>
      </rPr>
      <t>；</t>
    </r>
    <r>
      <rPr>
        <b/>
        <sz val="14"/>
        <color rgb="FF000000"/>
        <rFont val="方正仿宋简体"/>
        <charset val="134"/>
      </rPr>
      <t>总规模：</t>
    </r>
    <r>
      <rPr>
        <sz val="14"/>
        <color rgb="FF000000"/>
        <rFont val="Times New Roman"/>
        <charset val="134"/>
      </rPr>
      <t>36000</t>
    </r>
    <r>
      <rPr>
        <sz val="14"/>
        <color rgb="FF000000"/>
        <rFont val="宋体"/>
        <charset val="134"/>
      </rPr>
      <t>㎡</t>
    </r>
    <r>
      <rPr>
        <sz val="14"/>
        <color rgb="FF000000"/>
        <rFont val="方正仿宋简体"/>
        <charset val="134"/>
      </rPr>
      <t>；</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新建</t>
    </r>
    <r>
      <rPr>
        <sz val="14"/>
        <color rgb="FF000000"/>
        <rFont val="Times New Roman"/>
        <charset val="134"/>
      </rPr>
      <t>5000</t>
    </r>
    <r>
      <rPr>
        <sz val="14"/>
        <color rgb="FF000000"/>
        <rFont val="方正仿宋简体"/>
        <charset val="134"/>
      </rPr>
      <t>头奶牛场一座，新建厂区</t>
    </r>
    <r>
      <rPr>
        <sz val="14"/>
        <color rgb="FF000000"/>
        <rFont val="Times New Roman"/>
        <charset val="134"/>
      </rPr>
      <t>36000</t>
    </r>
    <r>
      <rPr>
        <sz val="14"/>
        <color rgb="FF000000"/>
        <rFont val="方正仿宋简体"/>
        <charset val="134"/>
      </rPr>
      <t>平方米，以及青贮窖、饲草料棚、消毒室、配电室、配套功能用房及附属设施建设。配套采购</t>
    </r>
    <r>
      <rPr>
        <sz val="14"/>
        <color rgb="FF000000"/>
        <rFont val="Times New Roman"/>
        <charset val="134"/>
      </rPr>
      <t>80</t>
    </r>
    <r>
      <rPr>
        <sz val="14"/>
        <color rgb="FF000000"/>
        <rFont val="方正仿宋简体"/>
        <charset val="134"/>
      </rPr>
      <t>位转盘挤奶设备以及饲草料运输、加工等设备，项目建成后由运营企业统一经营，年收益资金不低于投入扶贫资金的</t>
    </r>
    <r>
      <rPr>
        <sz val="14"/>
        <color rgb="FF000000"/>
        <rFont val="Times New Roman"/>
        <charset val="134"/>
      </rPr>
      <t>5%</t>
    </r>
    <r>
      <rPr>
        <sz val="14"/>
        <color rgb="FF000000"/>
        <rFont val="方正仿宋简体"/>
        <charset val="134"/>
      </rPr>
      <t>的比例进行收益。</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阿纳库勒乡园艺（</t>
    </r>
    <r>
      <rPr>
        <sz val="14"/>
        <color rgb="FF000000"/>
        <rFont val="Times New Roman"/>
        <charset val="134"/>
      </rPr>
      <t>15</t>
    </r>
    <r>
      <rPr>
        <sz val="14"/>
        <color rgb="FF000000"/>
        <rFont val="方正仿宋简体"/>
        <charset val="134"/>
      </rPr>
      <t>）村</t>
    </r>
  </si>
  <si>
    <r>
      <rPr>
        <sz val="14"/>
        <color rgb="FF000000"/>
        <rFont val="Times New Roman"/>
        <charset val="134"/>
      </rPr>
      <t>1.</t>
    </r>
    <r>
      <rPr>
        <sz val="14"/>
        <color rgb="FF000000"/>
        <rFont val="方正仿宋简体"/>
        <charset val="134"/>
      </rPr>
      <t>资产量化至村</t>
    </r>
    <r>
      <rPr>
        <sz val="14"/>
        <color rgb="FF000000"/>
        <rFont val="Times New Roman"/>
        <charset val="134"/>
      </rPr>
      <t>,</t>
    </r>
    <r>
      <rPr>
        <sz val="14"/>
        <color rgb="FF000000"/>
        <rFont val="方正仿宋简体"/>
        <charset val="134"/>
      </rPr>
      <t>收益资金进行二次分配开发公益性岗位，吸纳贫困户就业。项目建成后由运营企业统一经营，年收益不低于投入财政专项资金、涉农整合资金</t>
    </r>
    <r>
      <rPr>
        <sz val="14"/>
        <color rgb="FF000000"/>
        <rFont val="Times New Roman"/>
        <charset val="134"/>
      </rPr>
      <t>5%</t>
    </r>
    <r>
      <rPr>
        <sz val="14"/>
        <color rgb="FF000000"/>
        <rFont val="方正仿宋简体"/>
        <charset val="134"/>
      </rPr>
      <t>。</t>
    </r>
    <r>
      <rPr>
        <sz val="14"/>
        <color rgb="FF000000"/>
        <rFont val="Times New Roman"/>
        <charset val="134"/>
      </rPr>
      <t xml:space="preserve">
2.</t>
    </r>
    <r>
      <rPr>
        <sz val="14"/>
        <color rgb="FF000000"/>
        <rFont val="方正仿宋简体"/>
        <charset val="134"/>
      </rPr>
      <t>债券资金投入部分为基础设施建设，主要带动贫困户发展畜牧养殖。</t>
    </r>
  </si>
  <si>
    <r>
      <rPr>
        <sz val="14"/>
        <color rgb="FF000000"/>
        <rFont val="Times New Roman"/>
        <charset val="134"/>
      </rPr>
      <t>2</t>
    </r>
    <r>
      <rPr>
        <sz val="14"/>
        <color rgb="FF000000"/>
        <rFont val="方正仿宋简体"/>
        <charset val="134"/>
      </rPr>
      <t>栋泌乳牛舍基础正在开挖，</t>
    </r>
    <r>
      <rPr>
        <sz val="14"/>
        <color rgb="FF000000"/>
        <rFont val="宋体"/>
        <charset val="134"/>
      </rPr>
      <t>靑</t>
    </r>
    <r>
      <rPr>
        <sz val="14"/>
        <color rgb="FF000000"/>
        <rFont val="方正仿宋简体"/>
        <charset val="134"/>
      </rPr>
      <t>贮窖基础钢筋绑扎已完成，精料库、机械库房正在进行基础模板安装，干草棚正在进行独立基础钢筋绑扎、支模，犊牛饲喂厨房基础开挖完成。完成总工程量的</t>
    </r>
    <r>
      <rPr>
        <sz val="14"/>
        <color rgb="FF000000"/>
        <rFont val="Times New Roman"/>
        <charset val="134"/>
      </rPr>
      <t>5%</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</si>
  <si>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551</t>
    </r>
    <r>
      <rPr>
        <sz val="14"/>
        <color rgb="FF000000"/>
        <rFont val="方正仿宋简体"/>
        <charset val="134"/>
      </rPr>
      <t>号</t>
    </r>
  </si>
  <si>
    <t>BCX20210221147200201001</t>
  </si>
  <si>
    <r>
      <rPr>
        <sz val="14"/>
        <color rgb="FF000000"/>
        <rFont val="方正仿宋简体"/>
        <charset val="134"/>
      </rPr>
      <t>新建</t>
    </r>
    <r>
      <rPr>
        <sz val="14"/>
        <color rgb="FF000000"/>
        <rFont val="Times New Roman"/>
        <charset val="134"/>
      </rPr>
      <t>/</t>
    </r>
    <r>
      <rPr>
        <sz val="14"/>
        <color rgb="FF000000"/>
        <rFont val="方正仿宋简体"/>
        <charset val="134"/>
      </rPr>
      <t>改扩建</t>
    </r>
  </si>
  <si>
    <r>
      <rPr>
        <b/>
        <sz val="14"/>
        <color rgb="FF000000"/>
        <rFont val="方正仿宋简体"/>
        <charset val="134"/>
      </rPr>
      <t>总投资：</t>
    </r>
    <r>
      <rPr>
        <sz val="14"/>
        <color rgb="FF000000"/>
        <rFont val="Times New Roman"/>
        <charset val="134"/>
      </rPr>
      <t>7215</t>
    </r>
    <r>
      <rPr>
        <sz val="14"/>
        <color rgb="FF000000"/>
        <rFont val="方正仿宋简体"/>
        <charset val="134"/>
      </rPr>
      <t>万元；</t>
    </r>
    <r>
      <rPr>
        <b/>
        <sz val="14"/>
        <color rgb="FF000000"/>
        <rFont val="方正仿宋简体"/>
        <charset val="134"/>
      </rPr>
      <t>总规模：</t>
    </r>
    <r>
      <rPr>
        <sz val="14"/>
        <color rgb="FF000000"/>
        <rFont val="Times New Roman"/>
        <charset val="134"/>
      </rPr>
      <t>20</t>
    </r>
    <r>
      <rPr>
        <sz val="14"/>
        <color rgb="FF000000"/>
        <rFont val="方正仿宋简体"/>
        <charset val="134"/>
      </rPr>
      <t>座，电力配套</t>
    </r>
    <r>
      <rPr>
        <sz val="14"/>
        <color rgb="FF000000"/>
        <rFont val="Times New Roman"/>
        <charset val="134"/>
      </rPr>
      <t>1</t>
    </r>
    <r>
      <rPr>
        <sz val="14"/>
        <color rgb="FF000000"/>
        <rFont val="方正仿宋简体"/>
        <charset val="134"/>
      </rPr>
      <t>座（其中示范村</t>
    </r>
    <r>
      <rPr>
        <sz val="14"/>
        <color rgb="FF000000"/>
        <rFont val="Times New Roman"/>
        <charset val="134"/>
      </rPr>
      <t>11</t>
    </r>
    <r>
      <rPr>
        <sz val="14"/>
        <color rgb="FF000000"/>
        <rFont val="方正仿宋简体"/>
        <charset val="134"/>
      </rPr>
      <t>座）；</t>
    </r>
    <r>
      <rPr>
        <sz val="14"/>
        <color rgb="FF000000"/>
        <rFont val="Times New Roman"/>
        <charset val="134"/>
      </rPr>
      <t xml:space="preserve">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395</t>
    </r>
    <r>
      <rPr>
        <sz val="14"/>
        <color rgb="FF000000"/>
        <rFont val="方正仿宋简体"/>
        <charset val="134"/>
      </rPr>
      <t>万元，在阿克萨克马热勒乡英也尔（</t>
    </r>
    <r>
      <rPr>
        <sz val="14"/>
        <color rgb="FF000000"/>
        <rFont val="Times New Roman"/>
        <charset val="134"/>
      </rPr>
      <t>18</t>
    </r>
    <r>
      <rPr>
        <sz val="14"/>
        <color rgb="FF000000"/>
        <rFont val="方正仿宋简体"/>
        <charset val="134"/>
      </rPr>
      <t>）村新建牲畜养殖小区，新建棚圈</t>
    </r>
    <r>
      <rPr>
        <sz val="14"/>
        <color rgb="FF000000"/>
        <rFont val="Times New Roman"/>
        <charset val="134"/>
      </rPr>
      <t>2700</t>
    </r>
    <r>
      <rPr>
        <sz val="14"/>
        <color rgb="FF000000"/>
        <rFont val="宋体"/>
        <charset val="134"/>
      </rPr>
      <t>㎡</t>
    </r>
    <r>
      <rPr>
        <sz val="14"/>
        <color rgb="FF000000"/>
        <rFont val="方正仿宋简体"/>
        <charset val="134"/>
      </rPr>
      <t>，并配套建设附属用房和相关粉碎机、撒料车等饲养设备。</t>
    </r>
  </si>
  <si>
    <r>
      <rPr>
        <sz val="14"/>
        <color rgb="FF000000"/>
        <rFont val="方正仿宋简体"/>
        <charset val="134"/>
      </rPr>
      <t>增加就业岗位，带动就业，促进农户增收，固定资产量化至贫困村，村集体可按</t>
    </r>
    <r>
      <rPr>
        <sz val="14"/>
        <color rgb="FF000000"/>
        <rFont val="Times New Roman"/>
        <charset val="134"/>
      </rPr>
      <t>5%</t>
    </r>
    <r>
      <rPr>
        <sz val="14"/>
        <color rgb="FF000000"/>
        <rFont val="方正仿宋简体"/>
        <charset val="134"/>
      </rPr>
      <t>的比例抽取租金，收益资金用于村集体所有，村委会用于购买贫困户服务或救助无劳动力家庭或用于脱贫攻坚。</t>
    </r>
  </si>
  <si>
    <r>
      <rPr>
        <sz val="14"/>
        <color rgb="FF000000"/>
        <rFont val="方正仿宋简体"/>
        <charset val="134"/>
      </rPr>
      <t>牛舍、草料棚独基承台一台混凝土浇筑完成，二台正在支模；办公室功能用房基础板墙模板支设完成；围墙正在进行基槽开挖及条基模板支设；</t>
    </r>
    <r>
      <rPr>
        <sz val="14"/>
        <color rgb="FF000000"/>
        <rFont val="宋体"/>
        <charset val="134"/>
      </rPr>
      <t>靑</t>
    </r>
    <r>
      <rPr>
        <sz val="14"/>
        <color rgb="FF000000"/>
        <rFont val="方正仿宋简体"/>
        <charset val="134"/>
      </rPr>
      <t>贮窖底部筏板混凝土浇筑完成。</t>
    </r>
    <r>
      <rPr>
        <sz val="14"/>
        <color rgb="FF000000"/>
        <rFont val="Times New Roman"/>
        <charset val="134"/>
      </rPr>
      <t xml:space="preserve">
</t>
    </r>
    <r>
      <rPr>
        <sz val="14"/>
        <color rgb="FF000000"/>
        <rFont val="方正仿宋简体"/>
        <charset val="134"/>
      </rPr>
      <t>完成总工程量的</t>
    </r>
    <r>
      <rPr>
        <sz val="14"/>
        <color rgb="FF000000"/>
        <rFont val="Times New Roman"/>
        <charset val="134"/>
      </rPr>
      <t>25%</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</si>
  <si>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607</t>
    </r>
    <r>
      <rPr>
        <sz val="14"/>
        <color rgb="FF000000"/>
        <rFont val="方正仿宋简体"/>
        <charset val="134"/>
      </rPr>
      <t>号</t>
    </r>
  </si>
  <si>
    <r>
      <rPr>
        <sz val="14"/>
        <color rgb="FF000000"/>
        <rFont val="Times New Roman"/>
        <charset val="134"/>
      </rPr>
      <t>2.</t>
    </r>
    <r>
      <rPr>
        <sz val="14"/>
        <color rgb="FF000000"/>
        <rFont val="方正仿宋简体"/>
        <charset val="134"/>
      </rPr>
      <t>投资</t>
    </r>
    <r>
      <rPr>
        <sz val="14"/>
        <color rgb="FF000000"/>
        <rFont val="Times New Roman"/>
        <charset val="134"/>
      </rPr>
      <t>395</t>
    </r>
    <r>
      <rPr>
        <sz val="14"/>
        <color rgb="FF000000"/>
        <rFont val="方正仿宋简体"/>
        <charset val="134"/>
      </rPr>
      <t>万元，在阿克萨克马热勒乡苏盖提勒克（</t>
    </r>
    <r>
      <rPr>
        <sz val="14"/>
        <color rgb="FF000000"/>
        <rFont val="Times New Roman"/>
        <charset val="134"/>
      </rPr>
      <t>19</t>
    </r>
    <r>
      <rPr>
        <sz val="14"/>
        <color rgb="FF000000"/>
        <rFont val="方正仿宋简体"/>
        <charset val="134"/>
      </rPr>
      <t>）村新建牲畜养殖小区，新建棚圈</t>
    </r>
    <r>
      <rPr>
        <sz val="14"/>
        <color rgb="FF000000"/>
        <rFont val="Times New Roman"/>
        <charset val="134"/>
      </rPr>
      <t>2700</t>
    </r>
    <r>
      <rPr>
        <sz val="14"/>
        <color rgb="FF000000"/>
        <rFont val="宋体"/>
        <charset val="134"/>
      </rPr>
      <t>㎡</t>
    </r>
    <r>
      <rPr>
        <sz val="14"/>
        <color rgb="FF000000"/>
        <rFont val="方正仿宋简体"/>
        <charset val="134"/>
      </rPr>
      <t>，并配套建设附属用房和相关粉碎机、撒料车等饲养设备。</t>
    </r>
  </si>
  <si>
    <r>
      <rPr>
        <sz val="14"/>
        <color rgb="FF000000"/>
        <rFont val="方正仿宋简体"/>
        <charset val="134"/>
      </rPr>
      <t>牛舍、办公室功能用房基础已回填完成；草料棚独基承台二台模板支设完成；围墙</t>
    </r>
    <r>
      <rPr>
        <sz val="14"/>
        <color rgb="FF000000"/>
        <rFont val="Times New Roman"/>
        <charset val="134"/>
      </rPr>
      <t>500</t>
    </r>
    <r>
      <rPr>
        <sz val="14"/>
        <color rgb="FF000000"/>
        <rFont val="方正仿宋简体"/>
        <charset val="134"/>
      </rPr>
      <t>米条基混凝土浇筑完成；</t>
    </r>
    <r>
      <rPr>
        <sz val="14"/>
        <color rgb="FF000000"/>
        <rFont val="宋体"/>
        <charset val="134"/>
      </rPr>
      <t>靑</t>
    </r>
    <r>
      <rPr>
        <sz val="14"/>
        <color rgb="FF000000"/>
        <rFont val="方正仿宋简体"/>
        <charset val="134"/>
      </rPr>
      <t>贮窖基础已开挖完毕；污水处理池筏板基础、剪力墙钢筋绑扎完成，正在支模。</t>
    </r>
    <r>
      <rPr>
        <sz val="14"/>
        <color rgb="FF000000"/>
        <rFont val="Times New Roman"/>
        <charset val="134"/>
      </rPr>
      <t xml:space="preserve">
</t>
    </r>
    <r>
      <rPr>
        <sz val="14"/>
        <color rgb="FF000000"/>
        <rFont val="方正仿宋简体"/>
        <charset val="134"/>
      </rPr>
      <t>完成总工程量的</t>
    </r>
    <r>
      <rPr>
        <sz val="14"/>
        <color rgb="FF000000"/>
        <rFont val="Times New Roman"/>
        <charset val="134"/>
      </rPr>
      <t>20%</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</si>
  <si>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608</t>
    </r>
    <r>
      <rPr>
        <sz val="14"/>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</si>
  <si>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390</t>
    </r>
    <r>
      <rPr>
        <sz val="14"/>
        <color rgb="FF000000"/>
        <rFont val="方正仿宋简体"/>
        <charset val="134"/>
      </rPr>
      <t>万元，对夏马勒乡吾斯塘贝希（</t>
    </r>
    <r>
      <rPr>
        <sz val="14"/>
        <color rgb="FF000000"/>
        <rFont val="Times New Roman"/>
        <charset val="134"/>
      </rPr>
      <t>5</t>
    </r>
    <r>
      <rPr>
        <sz val="14"/>
        <color rgb="FF000000"/>
        <rFont val="方正仿宋简体"/>
        <charset val="134"/>
      </rPr>
      <t>）村新建</t>
    </r>
    <r>
      <rPr>
        <sz val="14"/>
        <color rgb="FF000000"/>
        <rFont val="Times New Roman"/>
        <charset val="134"/>
      </rPr>
      <t>1</t>
    </r>
    <r>
      <rPr>
        <sz val="14"/>
        <color rgb="FF000000"/>
        <rFont val="方正仿宋简体"/>
        <charset val="134"/>
      </rPr>
      <t>个牛羊养殖小区，建设棚圈</t>
    </r>
    <r>
      <rPr>
        <sz val="14"/>
        <color rgb="FF000000"/>
        <rFont val="Times New Roman"/>
        <charset val="134"/>
      </rPr>
      <t>3</t>
    </r>
    <r>
      <rPr>
        <sz val="14"/>
        <color rgb="FF000000"/>
        <rFont val="方正仿宋简体"/>
        <charset val="134"/>
      </rPr>
      <t>座，共计</t>
    </r>
    <r>
      <rPr>
        <sz val="14"/>
        <color rgb="FF000000"/>
        <rFont val="Times New Roman"/>
        <charset val="134"/>
      </rPr>
      <t>2600</t>
    </r>
    <r>
      <rPr>
        <sz val="14"/>
        <color rgb="FF000000"/>
        <rFont val="宋体"/>
        <charset val="134"/>
      </rPr>
      <t>㎡</t>
    </r>
    <r>
      <rPr>
        <sz val="14"/>
        <color rgb="FF000000"/>
        <rFont val="方正仿宋简体"/>
        <charset val="134"/>
      </rPr>
      <t>，新建饲草料储藏窖</t>
    </r>
    <r>
      <rPr>
        <sz val="14"/>
        <color rgb="FF000000"/>
        <rFont val="Times New Roman"/>
        <charset val="134"/>
      </rPr>
      <t>2</t>
    </r>
    <r>
      <rPr>
        <sz val="14"/>
        <color rgb="FF000000"/>
        <rFont val="方正仿宋简体"/>
        <charset val="134"/>
      </rPr>
      <t>座，配套饲草储存厂房、加工设备等附属设施建设。</t>
    </r>
  </si>
  <si>
    <r>
      <rPr>
        <sz val="14"/>
        <color rgb="FF000000"/>
        <rFont val="方正仿宋简体"/>
        <charset val="134"/>
      </rPr>
      <t>羊舍</t>
    </r>
    <r>
      <rPr>
        <sz val="14"/>
        <color rgb="FF000000"/>
        <rFont val="Times New Roman"/>
        <charset val="134"/>
      </rPr>
      <t>1</t>
    </r>
    <r>
      <rPr>
        <sz val="14"/>
        <color rgb="FF000000"/>
        <rFont val="方正仿宋简体"/>
        <charset val="134"/>
      </rPr>
      <t>基础回填完成，羊舍</t>
    </r>
    <r>
      <rPr>
        <sz val="14"/>
        <color rgb="FF000000"/>
        <rFont val="Times New Roman"/>
        <charset val="134"/>
      </rPr>
      <t>2</t>
    </r>
    <r>
      <rPr>
        <sz val="14"/>
        <color rgb="FF000000"/>
        <rFont val="方正仿宋简体"/>
        <charset val="134"/>
      </rPr>
      <t>独基一台混凝土浇筑完成，羊舍</t>
    </r>
    <r>
      <rPr>
        <sz val="14"/>
        <color rgb="FF000000"/>
        <rFont val="Times New Roman"/>
        <charset val="134"/>
      </rPr>
      <t>3</t>
    </r>
    <r>
      <rPr>
        <sz val="14"/>
        <color rgb="FF000000"/>
        <rFont val="方正仿宋简体"/>
        <charset val="134"/>
      </rPr>
      <t>独基一台完成，二台模板支设完成；</t>
    </r>
    <r>
      <rPr>
        <sz val="14"/>
        <color rgb="FF000000"/>
        <rFont val="宋体"/>
        <charset val="134"/>
      </rPr>
      <t>靑</t>
    </r>
    <r>
      <rPr>
        <sz val="14"/>
        <color rgb="FF000000"/>
        <rFont val="方正仿宋简体"/>
        <charset val="134"/>
      </rPr>
      <t>贮窖正在进行挡土墙模板支设；管理用房基础已回填完成；草料棚准备回填基础。</t>
    </r>
    <r>
      <rPr>
        <sz val="14"/>
        <color rgb="FF000000"/>
        <rFont val="Times New Roman"/>
        <charset val="134"/>
      </rPr>
      <t xml:space="preserve">
</t>
    </r>
    <r>
      <rPr>
        <sz val="14"/>
        <color rgb="FF000000"/>
        <rFont val="方正仿宋简体"/>
        <charset val="134"/>
      </rPr>
      <t>完成总工程量的</t>
    </r>
    <r>
      <rPr>
        <sz val="14"/>
        <color rgb="FF000000"/>
        <rFont val="Times New Roman"/>
        <charset val="134"/>
      </rPr>
      <t>32%</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</si>
  <si>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609</t>
    </r>
    <r>
      <rPr>
        <sz val="14"/>
        <color rgb="FF000000"/>
        <rFont val="方正仿宋简体"/>
        <charset val="134"/>
      </rPr>
      <t>号</t>
    </r>
  </si>
  <si>
    <r>
      <rPr>
        <sz val="14"/>
        <color rgb="FF000000"/>
        <rFont val="Times New Roman"/>
        <charset val="134"/>
      </rPr>
      <t>4.</t>
    </r>
    <r>
      <rPr>
        <sz val="14"/>
        <color rgb="FF000000"/>
        <rFont val="方正仿宋简体"/>
        <charset val="134"/>
      </rPr>
      <t>投资</t>
    </r>
    <r>
      <rPr>
        <sz val="14"/>
        <color rgb="FF000000"/>
        <rFont val="Times New Roman"/>
        <charset val="134"/>
      </rPr>
      <t>395</t>
    </r>
    <r>
      <rPr>
        <sz val="14"/>
        <color rgb="FF000000"/>
        <rFont val="方正仿宋简体"/>
        <charset val="134"/>
      </rPr>
      <t>万元，在夏马勒乡其汗宰（</t>
    </r>
    <r>
      <rPr>
        <sz val="14"/>
        <color rgb="FF000000"/>
        <rFont val="Times New Roman"/>
        <charset val="134"/>
      </rPr>
      <t>8</t>
    </r>
    <r>
      <rPr>
        <sz val="14"/>
        <color rgb="FF000000"/>
        <rFont val="方正仿宋简体"/>
        <charset val="134"/>
      </rPr>
      <t>）村新建</t>
    </r>
    <r>
      <rPr>
        <sz val="14"/>
        <color rgb="FF000000"/>
        <rFont val="Times New Roman"/>
        <charset val="134"/>
      </rPr>
      <t>1</t>
    </r>
    <r>
      <rPr>
        <sz val="14"/>
        <color rgb="FF000000"/>
        <rFont val="方正仿宋简体"/>
        <charset val="134"/>
      </rPr>
      <t>个畜牧养殖小区，占地面积</t>
    </r>
    <r>
      <rPr>
        <sz val="14"/>
        <color rgb="FF000000"/>
        <rFont val="Times New Roman"/>
        <charset val="134"/>
      </rPr>
      <t>4.6</t>
    </r>
    <r>
      <rPr>
        <sz val="14"/>
        <color rgb="FF000000"/>
        <rFont val="方正仿宋简体"/>
        <charset val="134"/>
      </rPr>
      <t>亩，棚圈建设面积</t>
    </r>
    <r>
      <rPr>
        <sz val="14"/>
        <color rgb="FF000000"/>
        <rFont val="Times New Roman"/>
        <charset val="134"/>
      </rPr>
      <t>2400</t>
    </r>
    <r>
      <rPr>
        <sz val="14"/>
        <color rgb="FF000000"/>
        <rFont val="宋体"/>
        <charset val="134"/>
      </rPr>
      <t>㎡</t>
    </r>
    <r>
      <rPr>
        <sz val="14"/>
        <color rgb="FF000000"/>
        <rFont val="方正仿宋简体"/>
        <charset val="134"/>
      </rPr>
      <t>、并配套水、电、路等相关设施建设。</t>
    </r>
  </si>
  <si>
    <r>
      <rPr>
        <sz val="14"/>
        <color rgb="FF000000"/>
        <rFont val="方正仿宋简体"/>
        <charset val="134"/>
      </rPr>
      <t>牛舍、管理用房、草料棚基础已完成认证，正在回填；</t>
    </r>
    <r>
      <rPr>
        <sz val="14"/>
        <color rgb="FF000000"/>
        <rFont val="宋体"/>
        <charset val="134"/>
      </rPr>
      <t>靑</t>
    </r>
    <r>
      <rPr>
        <sz val="14"/>
        <color rgb="FF000000"/>
        <rFont val="方正仿宋简体"/>
        <charset val="134"/>
      </rPr>
      <t>贮窖挡土墙混凝土已完成。</t>
    </r>
    <r>
      <rPr>
        <sz val="14"/>
        <color rgb="FF000000"/>
        <rFont val="Times New Roman"/>
        <charset val="134"/>
      </rPr>
      <t xml:space="preserve">
</t>
    </r>
    <r>
      <rPr>
        <sz val="14"/>
        <color rgb="FF000000"/>
        <rFont val="方正仿宋简体"/>
        <charset val="134"/>
      </rPr>
      <t>完成总工程量的</t>
    </r>
    <r>
      <rPr>
        <sz val="14"/>
        <color rgb="FF000000"/>
        <rFont val="Times New Roman"/>
        <charset val="134"/>
      </rPr>
      <t>32%</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</si>
  <si>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610</t>
    </r>
    <r>
      <rPr>
        <sz val="14"/>
        <color rgb="FF000000"/>
        <rFont val="方正仿宋简体"/>
        <charset val="134"/>
      </rPr>
      <t>号</t>
    </r>
  </si>
  <si>
    <r>
      <rPr>
        <sz val="14"/>
        <color rgb="FF000000"/>
        <rFont val="Times New Roman"/>
        <charset val="134"/>
      </rPr>
      <t>5.</t>
    </r>
    <r>
      <rPr>
        <sz val="14"/>
        <color rgb="FF000000"/>
        <rFont val="方正仿宋简体"/>
        <charset val="134"/>
      </rPr>
      <t>投资</t>
    </r>
    <r>
      <rPr>
        <sz val="14"/>
        <color rgb="FF000000"/>
        <rFont val="Times New Roman"/>
        <charset val="134"/>
      </rPr>
      <t>40</t>
    </r>
    <r>
      <rPr>
        <sz val="14"/>
        <color rgb="FF000000"/>
        <rFont val="方正仿宋简体"/>
        <charset val="134"/>
      </rPr>
      <t>万元，为色力布亚镇拜什吐普（</t>
    </r>
    <r>
      <rPr>
        <sz val="14"/>
        <color rgb="FF000000"/>
        <rFont val="Times New Roman"/>
        <charset val="134"/>
      </rPr>
      <t>15</t>
    </r>
    <r>
      <rPr>
        <sz val="14"/>
        <color rgb="FF000000"/>
        <rFont val="方正仿宋简体"/>
        <charset val="134"/>
      </rPr>
      <t>）村养殖小区安装</t>
    </r>
    <r>
      <rPr>
        <sz val="14"/>
        <color rgb="FF000000"/>
        <rFont val="Times New Roman"/>
        <charset val="134"/>
      </rPr>
      <t>1</t>
    </r>
    <r>
      <rPr>
        <sz val="14"/>
        <color rgb="FF000000"/>
        <rFont val="方正仿宋简体"/>
        <charset val="134"/>
      </rPr>
      <t>台</t>
    </r>
    <r>
      <rPr>
        <sz val="14"/>
        <color rgb="FF000000"/>
        <rFont val="Times New Roman"/>
        <charset val="134"/>
      </rPr>
      <t>250KW</t>
    </r>
    <r>
      <rPr>
        <sz val="14"/>
        <color rgb="FF000000"/>
        <rFont val="方正仿宋简体"/>
        <charset val="134"/>
      </rPr>
      <t>变压器，并配套附属设施建设，可进一步促进合作社生产运营，带动农户发展畜牧业增收（示范村）。</t>
    </r>
  </si>
  <si>
    <t>已施工完毕，正在走国网送电流程，预计下周接火。</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</si>
  <si>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611</t>
    </r>
    <r>
      <rPr>
        <sz val="14"/>
        <color rgb="FF000000"/>
        <rFont val="方正仿宋简体"/>
        <charset val="134"/>
      </rPr>
      <t>号</t>
    </r>
  </si>
  <si>
    <r>
      <rPr>
        <sz val="14"/>
        <color rgb="FF000000"/>
        <rFont val="Times New Roman"/>
        <charset val="134"/>
      </rPr>
      <t>6.</t>
    </r>
    <r>
      <rPr>
        <sz val="14"/>
        <color rgb="FF000000"/>
        <rFont val="方正仿宋简体"/>
        <charset val="134"/>
      </rPr>
      <t>投资</t>
    </r>
    <r>
      <rPr>
        <sz val="14"/>
        <color rgb="FF000000"/>
        <rFont val="Times New Roman"/>
        <charset val="134"/>
      </rPr>
      <t>700</t>
    </r>
    <r>
      <rPr>
        <sz val="14"/>
        <color rgb="FF000000"/>
        <rFont val="方正仿宋简体"/>
        <charset val="134"/>
      </rPr>
      <t>万元，在英吾斯塘乡</t>
    </r>
    <r>
      <rPr>
        <sz val="14"/>
        <color rgb="FF000000"/>
        <rFont val="Times New Roman"/>
        <charset val="134"/>
      </rPr>
      <t>2</t>
    </r>
    <r>
      <rPr>
        <sz val="14"/>
        <color rgb="FF000000"/>
        <rFont val="方正仿宋简体"/>
        <charset val="134"/>
      </rPr>
      <t>村新建养殖小区</t>
    </r>
    <r>
      <rPr>
        <sz val="14"/>
        <color rgb="FF000000"/>
        <rFont val="Times New Roman"/>
        <charset val="134"/>
      </rPr>
      <t>2</t>
    </r>
    <r>
      <rPr>
        <sz val="14"/>
        <color rgb="FF000000"/>
        <rFont val="方正仿宋简体"/>
        <charset val="134"/>
      </rPr>
      <t>座，配套消毒池、饲料棚、粉碎机、混合机等附属设施设备。</t>
    </r>
  </si>
  <si>
    <r>
      <rPr>
        <sz val="14"/>
        <color rgb="FF000000"/>
        <rFont val="方正仿宋简体"/>
        <charset val="134"/>
      </rPr>
      <t>项目已于</t>
    </r>
    <r>
      <rPr>
        <sz val="14"/>
        <color rgb="FF000000"/>
        <rFont val="Times New Roman"/>
        <charset val="134"/>
      </rPr>
      <t>4</t>
    </r>
    <r>
      <rPr>
        <sz val="14"/>
        <color rgb="FF000000"/>
        <rFont val="方正仿宋简体"/>
        <charset val="134"/>
      </rPr>
      <t>月</t>
    </r>
    <r>
      <rPr>
        <sz val="14"/>
        <color rgb="FF000000"/>
        <rFont val="Times New Roman"/>
        <charset val="134"/>
      </rPr>
      <t>20</t>
    </r>
    <r>
      <rPr>
        <sz val="14"/>
        <color rgb="FF000000"/>
        <rFont val="方正仿宋简体"/>
        <charset val="134"/>
      </rPr>
      <t>日开标，目前正在公示。</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</si>
  <si>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100</t>
    </r>
    <r>
      <rPr>
        <sz val="14"/>
        <color rgb="FF000000"/>
        <rFont val="方正仿宋简体"/>
        <charset val="134"/>
      </rPr>
      <t>号</t>
    </r>
  </si>
  <si>
    <r>
      <rPr>
        <sz val="14"/>
        <color rgb="FF000000"/>
        <rFont val="Times New Roman"/>
        <charset val="134"/>
      </rPr>
      <t>7.</t>
    </r>
    <r>
      <rPr>
        <sz val="14"/>
        <color rgb="FF000000"/>
        <rFont val="方正仿宋简体"/>
        <charset val="134"/>
      </rPr>
      <t>投资</t>
    </r>
    <r>
      <rPr>
        <sz val="14"/>
        <color rgb="FF000000"/>
        <rFont val="Times New Roman"/>
        <charset val="134"/>
      </rPr>
      <t>700</t>
    </r>
    <r>
      <rPr>
        <sz val="14"/>
        <color rgb="FF000000"/>
        <rFont val="方正仿宋简体"/>
        <charset val="134"/>
      </rPr>
      <t>万元，在琼库尔恰克乡新建养殖小区</t>
    </r>
    <r>
      <rPr>
        <sz val="14"/>
        <color rgb="FF000000"/>
        <rFont val="Times New Roman"/>
        <charset val="134"/>
      </rPr>
      <t>2</t>
    </r>
    <r>
      <rPr>
        <sz val="14"/>
        <color rgb="FF000000"/>
        <rFont val="方正仿宋简体"/>
        <charset val="134"/>
      </rPr>
      <t>座，配套消毒池、饲料棚、粉碎机、混合机等附属设施设备，其中：</t>
    </r>
    <r>
      <rPr>
        <sz val="14"/>
        <color rgb="FF000000"/>
        <rFont val="Times New Roman"/>
        <charset val="134"/>
      </rPr>
      <t>16</t>
    </r>
    <r>
      <rPr>
        <sz val="14"/>
        <color rgb="FF000000"/>
        <rFont val="方正仿宋简体"/>
        <charset val="134"/>
      </rPr>
      <t>村</t>
    </r>
    <r>
      <rPr>
        <sz val="14"/>
        <color rgb="FF000000"/>
        <rFont val="Times New Roman"/>
        <charset val="134"/>
      </rPr>
      <t>1</t>
    </r>
    <r>
      <rPr>
        <sz val="14"/>
        <color rgb="FF000000"/>
        <rFont val="方正仿宋简体"/>
        <charset val="134"/>
      </rPr>
      <t>座、</t>
    </r>
    <r>
      <rPr>
        <sz val="14"/>
        <color rgb="FF000000"/>
        <rFont val="Times New Roman"/>
        <charset val="134"/>
      </rPr>
      <t>17</t>
    </r>
    <r>
      <rPr>
        <sz val="14"/>
        <color rgb="FF000000"/>
        <rFont val="方正仿宋简体"/>
        <charset val="134"/>
      </rPr>
      <t>村</t>
    </r>
    <r>
      <rPr>
        <sz val="14"/>
        <color rgb="FF000000"/>
        <rFont val="Times New Roman"/>
        <charset val="134"/>
      </rPr>
      <t>1</t>
    </r>
    <r>
      <rPr>
        <sz val="14"/>
        <color rgb="FF000000"/>
        <rFont val="方正仿宋简体"/>
        <charset val="134"/>
      </rPr>
      <t>座；</t>
    </r>
  </si>
  <si>
    <r>
      <rPr>
        <sz val="14"/>
        <color rgb="FF000000"/>
        <rFont val="Times New Roman"/>
        <charset val="134"/>
      </rPr>
      <t>1.</t>
    </r>
    <r>
      <rPr>
        <sz val="14"/>
        <color rgb="FF000000"/>
        <rFont val="方正仿宋简体"/>
        <charset val="134"/>
      </rPr>
      <t>琼库尔恰克乡</t>
    </r>
    <r>
      <rPr>
        <sz val="14"/>
        <color rgb="FF000000"/>
        <rFont val="Times New Roman"/>
        <charset val="134"/>
      </rPr>
      <t>16</t>
    </r>
    <r>
      <rPr>
        <sz val="14"/>
        <color rgb="FF000000"/>
        <rFont val="方正仿宋简体"/>
        <charset val="134"/>
      </rPr>
      <t>村羊舍正在做钢结构，功能用房正在砌墙；完成总工程量的</t>
    </r>
    <r>
      <rPr>
        <sz val="14"/>
        <color rgb="FF000000"/>
        <rFont val="Times New Roman"/>
        <charset val="134"/>
      </rPr>
      <t>48%</t>
    </r>
    <r>
      <rPr>
        <sz val="14"/>
        <color rgb="FF000000"/>
        <rFont val="方正仿宋简体"/>
        <charset val="134"/>
      </rPr>
      <t>。</t>
    </r>
    <r>
      <rPr>
        <sz val="14"/>
        <color rgb="FF000000"/>
        <rFont val="Times New Roman"/>
        <charset val="134"/>
      </rPr>
      <t xml:space="preserve">
2.</t>
    </r>
    <r>
      <rPr>
        <sz val="14"/>
        <color rgb="FF000000"/>
        <rFont val="方正仿宋简体"/>
        <charset val="134"/>
      </rPr>
      <t>琼库尔恰克乡</t>
    </r>
    <r>
      <rPr>
        <sz val="14"/>
        <color rgb="FF000000"/>
        <rFont val="Times New Roman"/>
        <charset val="134"/>
      </rPr>
      <t>17</t>
    </r>
    <r>
      <rPr>
        <sz val="14"/>
        <color rgb="FF000000"/>
        <rFont val="方正仿宋简体"/>
        <charset val="134"/>
      </rPr>
      <t>村</t>
    </r>
    <r>
      <rPr>
        <sz val="14"/>
        <color rgb="FF000000"/>
        <rFont val="Times New Roman"/>
        <charset val="134"/>
      </rPr>
      <t>1</t>
    </r>
    <r>
      <rPr>
        <sz val="14"/>
        <color rgb="FF000000"/>
        <rFont val="方正仿宋简体"/>
        <charset val="134"/>
      </rPr>
      <t>栋羊舍钢结构已完成，</t>
    </r>
    <r>
      <rPr>
        <sz val="14"/>
        <color rgb="FF000000"/>
        <rFont val="Times New Roman"/>
        <charset val="134"/>
      </rPr>
      <t>1</t>
    </r>
    <r>
      <rPr>
        <sz val="14"/>
        <color rgb="FF000000"/>
        <rFont val="方正仿宋简体"/>
        <charset val="134"/>
      </rPr>
      <t>栋正在做钢结构，功能用房墙体已砌筑完毕。完成总工程量的</t>
    </r>
    <r>
      <rPr>
        <sz val="14"/>
        <color rgb="FF000000"/>
        <rFont val="Times New Roman"/>
        <charset val="134"/>
      </rPr>
      <t>50%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</si>
  <si>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103</t>
    </r>
    <r>
      <rPr>
        <sz val="14"/>
        <color rgb="FF000000"/>
        <rFont val="方正仿宋简体"/>
        <charset val="134"/>
      </rPr>
      <t>号</t>
    </r>
    <r>
      <rPr>
        <sz val="14"/>
        <color rgb="FF000000"/>
        <rFont val="Times New Roman"/>
        <charset val="134"/>
      </rPr>
      <t xml:space="preserve">
</t>
    </r>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104</t>
    </r>
    <r>
      <rPr>
        <sz val="14"/>
        <color rgb="FF000000"/>
        <rFont val="方正仿宋简体"/>
        <charset val="134"/>
      </rPr>
      <t>号</t>
    </r>
  </si>
  <si>
    <r>
      <rPr>
        <sz val="14"/>
        <color rgb="FF000000"/>
        <rFont val="Times New Roman"/>
        <charset val="134"/>
      </rPr>
      <t>8.</t>
    </r>
    <r>
      <rPr>
        <sz val="14"/>
        <color rgb="FF000000"/>
        <rFont val="方正仿宋简体"/>
        <charset val="134"/>
      </rPr>
      <t>投资</t>
    </r>
    <r>
      <rPr>
        <sz val="14"/>
        <color rgb="FF000000"/>
        <rFont val="Times New Roman"/>
        <charset val="134"/>
      </rPr>
      <t>350</t>
    </r>
    <r>
      <rPr>
        <sz val="14"/>
        <color rgb="FF000000"/>
        <rFont val="方正仿宋简体"/>
        <charset val="134"/>
      </rPr>
      <t>万元，在色力布亚镇</t>
    </r>
    <r>
      <rPr>
        <sz val="14"/>
        <color rgb="FF000000"/>
        <rFont val="Times New Roman"/>
        <charset val="134"/>
      </rPr>
      <t>7</t>
    </r>
    <r>
      <rPr>
        <sz val="14"/>
        <color rgb="FF000000"/>
        <rFont val="方正仿宋简体"/>
        <charset val="134"/>
      </rPr>
      <t>村新建养殖小区</t>
    </r>
    <r>
      <rPr>
        <sz val="14"/>
        <color rgb="FF000000"/>
        <rFont val="Times New Roman"/>
        <charset val="134"/>
      </rPr>
      <t>1</t>
    </r>
    <r>
      <rPr>
        <sz val="14"/>
        <color rgb="FF000000"/>
        <rFont val="方正仿宋简体"/>
        <charset val="134"/>
      </rPr>
      <t>座，配套消毒池、饲料棚、粉碎机、混合机等附属设施设备。</t>
    </r>
  </si>
  <si>
    <r>
      <rPr>
        <sz val="14"/>
        <color rgb="FF000000"/>
        <rFont val="方正仿宋简体"/>
        <charset val="134"/>
      </rPr>
      <t>羊舍、办公室基础已开挖完成，计划</t>
    </r>
    <r>
      <rPr>
        <sz val="14"/>
        <color rgb="FF000000"/>
        <rFont val="Times New Roman"/>
        <charset val="134"/>
      </rPr>
      <t>4</t>
    </r>
    <r>
      <rPr>
        <sz val="14"/>
        <color rgb="FF000000"/>
        <rFont val="方正仿宋简体"/>
        <charset val="134"/>
      </rPr>
      <t>月</t>
    </r>
    <r>
      <rPr>
        <sz val="14"/>
        <color rgb="FF000000"/>
        <rFont val="Times New Roman"/>
        <charset val="134"/>
      </rPr>
      <t>23</t>
    </r>
    <r>
      <rPr>
        <sz val="14"/>
        <color rgb="FF000000"/>
        <rFont val="方正仿宋简体"/>
        <charset val="134"/>
      </rPr>
      <t>日申请验槽，完成总工程量的</t>
    </r>
    <r>
      <rPr>
        <sz val="14"/>
        <color rgb="FF000000"/>
        <rFont val="Times New Roman"/>
        <charset val="134"/>
      </rPr>
      <t>10%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</si>
  <si>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101</t>
    </r>
    <r>
      <rPr>
        <sz val="14"/>
        <color rgb="FF000000"/>
        <rFont val="方正仿宋简体"/>
        <charset val="134"/>
      </rPr>
      <t>号</t>
    </r>
  </si>
  <si>
    <r>
      <rPr>
        <sz val="14"/>
        <color rgb="FF000000"/>
        <rFont val="Times New Roman"/>
        <charset val="134"/>
      </rPr>
      <t>9.</t>
    </r>
    <r>
      <rPr>
        <sz val="14"/>
        <color rgb="FF000000"/>
        <rFont val="方正仿宋简体"/>
        <charset val="134"/>
      </rPr>
      <t>投资</t>
    </r>
    <r>
      <rPr>
        <sz val="14"/>
        <color rgb="FF000000"/>
        <rFont val="Times New Roman"/>
        <charset val="134"/>
      </rPr>
      <t>1400</t>
    </r>
    <r>
      <rPr>
        <sz val="14"/>
        <color rgb="FF000000"/>
        <rFont val="方正仿宋简体"/>
        <charset val="134"/>
      </rPr>
      <t>万元，在阿拉格尔乡新建养殖小区</t>
    </r>
    <r>
      <rPr>
        <sz val="14"/>
        <color rgb="FF000000"/>
        <rFont val="Times New Roman"/>
        <charset val="134"/>
      </rPr>
      <t>4</t>
    </r>
    <r>
      <rPr>
        <sz val="14"/>
        <color rgb="FF000000"/>
        <rFont val="方正仿宋简体"/>
        <charset val="134"/>
      </rPr>
      <t>座，配套消毒池、饲料棚、粉碎机、混合机等附属设施设备，其中：</t>
    </r>
    <r>
      <rPr>
        <sz val="14"/>
        <color rgb="FF000000"/>
        <rFont val="Times New Roman"/>
        <charset val="134"/>
      </rPr>
      <t>7</t>
    </r>
    <r>
      <rPr>
        <sz val="14"/>
        <color rgb="FF000000"/>
        <rFont val="方正仿宋简体"/>
        <charset val="134"/>
      </rPr>
      <t>村</t>
    </r>
    <r>
      <rPr>
        <sz val="14"/>
        <color rgb="FF000000"/>
        <rFont val="Times New Roman"/>
        <charset val="134"/>
      </rPr>
      <t>3</t>
    </r>
    <r>
      <rPr>
        <sz val="14"/>
        <color rgb="FF000000"/>
        <rFont val="方正仿宋简体"/>
        <charset val="134"/>
      </rPr>
      <t>座、</t>
    </r>
    <r>
      <rPr>
        <sz val="14"/>
        <color rgb="FF000000"/>
        <rFont val="Times New Roman"/>
        <charset val="134"/>
      </rPr>
      <t>6</t>
    </r>
    <r>
      <rPr>
        <sz val="14"/>
        <color rgb="FF000000"/>
        <rFont val="方正仿宋简体"/>
        <charset val="134"/>
      </rPr>
      <t>村</t>
    </r>
    <r>
      <rPr>
        <sz val="14"/>
        <color rgb="FF000000"/>
        <rFont val="Times New Roman"/>
        <charset val="134"/>
      </rPr>
      <t>1</t>
    </r>
    <r>
      <rPr>
        <sz val="14"/>
        <color rgb="FF000000"/>
        <rFont val="方正仿宋简体"/>
        <charset val="134"/>
      </rPr>
      <t>座；</t>
    </r>
  </si>
  <si>
    <r>
      <rPr>
        <sz val="14"/>
        <color rgb="FF000000"/>
        <rFont val="方正仿宋简体"/>
        <charset val="134"/>
      </rPr>
      <t>已挂网，已于</t>
    </r>
    <r>
      <rPr>
        <sz val="14"/>
        <color rgb="FF000000"/>
        <rFont val="Times New Roman"/>
        <charset val="134"/>
      </rPr>
      <t>4</t>
    </r>
    <r>
      <rPr>
        <sz val="14"/>
        <color rgb="FF000000"/>
        <rFont val="方正仿宋简体"/>
        <charset val="134"/>
      </rPr>
      <t>月</t>
    </r>
    <r>
      <rPr>
        <sz val="14"/>
        <color rgb="FF000000"/>
        <rFont val="Times New Roman"/>
        <charset val="134"/>
      </rPr>
      <t>26</t>
    </r>
    <r>
      <rPr>
        <sz val="14"/>
        <color rgb="FF000000"/>
        <rFont val="方正仿宋简体"/>
        <charset val="134"/>
      </rPr>
      <t>日开标。</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</si>
  <si>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75</t>
    </r>
    <r>
      <rPr>
        <sz val="14"/>
        <color rgb="FF000000"/>
        <rFont val="方正仿宋简体"/>
        <charset val="134"/>
      </rPr>
      <t>号</t>
    </r>
    <r>
      <rPr>
        <sz val="14"/>
        <color rgb="FF000000"/>
        <rFont val="Times New Roman"/>
        <charset val="134"/>
      </rPr>
      <t xml:space="preserve">
</t>
    </r>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76</t>
    </r>
    <r>
      <rPr>
        <sz val="14"/>
        <color rgb="FF000000"/>
        <rFont val="方正仿宋简体"/>
        <charset val="134"/>
      </rPr>
      <t>号</t>
    </r>
  </si>
  <si>
    <r>
      <rPr>
        <sz val="14"/>
        <color rgb="FF000000"/>
        <rFont val="Times New Roman"/>
        <charset val="134"/>
      </rPr>
      <t>10.</t>
    </r>
    <r>
      <rPr>
        <sz val="14"/>
        <color rgb="FF000000"/>
        <rFont val="方正仿宋简体"/>
        <charset val="134"/>
      </rPr>
      <t>投资</t>
    </r>
    <r>
      <rPr>
        <sz val="14"/>
        <color rgb="FF000000"/>
        <rFont val="Times New Roman"/>
        <charset val="134"/>
      </rPr>
      <t>350</t>
    </r>
    <r>
      <rPr>
        <sz val="14"/>
        <color rgb="FF000000"/>
        <rFont val="方正仿宋简体"/>
        <charset val="134"/>
      </rPr>
      <t>万元，在阿克萨克马热勒乡</t>
    </r>
    <r>
      <rPr>
        <sz val="14"/>
        <color rgb="FF000000"/>
        <rFont val="Times New Roman"/>
        <charset val="134"/>
      </rPr>
      <t>13</t>
    </r>
    <r>
      <rPr>
        <sz val="14"/>
        <color rgb="FF000000"/>
        <rFont val="方正仿宋简体"/>
        <charset val="134"/>
      </rPr>
      <t>村新建养殖小区</t>
    </r>
    <r>
      <rPr>
        <sz val="14"/>
        <color rgb="FF000000"/>
        <rFont val="Times New Roman"/>
        <charset val="134"/>
      </rPr>
      <t>1</t>
    </r>
    <r>
      <rPr>
        <sz val="14"/>
        <color rgb="FF000000"/>
        <rFont val="方正仿宋简体"/>
        <charset val="134"/>
      </rPr>
      <t>座，配套消毒池、饲料棚、粉碎机、混合机等附属设施设备。</t>
    </r>
  </si>
  <si>
    <r>
      <rPr>
        <sz val="14"/>
        <color rgb="FF000000"/>
        <rFont val="方正仿宋简体"/>
        <charset val="134"/>
      </rPr>
      <t>青贮窖已完成，办公室主体已完工，草料棚、牛舍准备上钢结构。完成总工程量的</t>
    </r>
    <r>
      <rPr>
        <sz val="14"/>
        <color rgb="FF000000"/>
        <rFont val="Times New Roman"/>
        <charset val="134"/>
      </rPr>
      <t>60%</t>
    </r>
    <r>
      <rPr>
        <sz val="14"/>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</si>
  <si>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106</t>
    </r>
    <r>
      <rPr>
        <sz val="14"/>
        <color rgb="FF000000"/>
        <rFont val="方正仿宋简体"/>
        <charset val="134"/>
      </rPr>
      <t>号</t>
    </r>
  </si>
  <si>
    <r>
      <rPr>
        <sz val="14"/>
        <color rgb="FF000000"/>
        <rFont val="Times New Roman"/>
        <charset val="134"/>
      </rPr>
      <t>11.</t>
    </r>
    <r>
      <rPr>
        <sz val="14"/>
        <color rgb="FF000000"/>
        <rFont val="方正仿宋简体"/>
        <charset val="134"/>
      </rPr>
      <t>投资</t>
    </r>
    <r>
      <rPr>
        <sz val="14"/>
        <color rgb="FF000000"/>
        <rFont val="Times New Roman"/>
        <charset val="134"/>
      </rPr>
      <t>700</t>
    </r>
    <r>
      <rPr>
        <sz val="14"/>
        <color rgb="FF000000"/>
        <rFont val="方正仿宋简体"/>
        <charset val="134"/>
      </rPr>
      <t>万元，在多来提巴格乡</t>
    </r>
    <r>
      <rPr>
        <sz val="14"/>
        <color rgb="FF000000"/>
        <rFont val="Times New Roman"/>
        <charset val="134"/>
      </rPr>
      <t>3</t>
    </r>
    <r>
      <rPr>
        <sz val="14"/>
        <color rgb="FF000000"/>
        <rFont val="方正仿宋简体"/>
        <charset val="134"/>
      </rPr>
      <t>村新建养殖小区</t>
    </r>
    <r>
      <rPr>
        <sz val="14"/>
        <color rgb="FF000000"/>
        <rFont val="Times New Roman"/>
        <charset val="134"/>
      </rPr>
      <t>2</t>
    </r>
    <r>
      <rPr>
        <sz val="14"/>
        <color rgb="FF000000"/>
        <rFont val="方正仿宋简体"/>
        <charset val="134"/>
      </rPr>
      <t>座，配套消毒池、饲料棚、粉碎机、混合机等附属设施设备。</t>
    </r>
  </si>
  <si>
    <r>
      <rPr>
        <sz val="14"/>
        <color rgb="FF000000"/>
        <rFont val="方正仿宋简体"/>
        <charset val="134"/>
      </rPr>
      <t>已于</t>
    </r>
    <r>
      <rPr>
        <sz val="14"/>
        <color rgb="FF000000"/>
        <rFont val="Times New Roman"/>
        <charset val="134"/>
      </rPr>
      <t>4</t>
    </r>
    <r>
      <rPr>
        <sz val="14"/>
        <color rgb="FF000000"/>
        <rFont val="方正仿宋简体"/>
        <charset val="134"/>
      </rPr>
      <t>月</t>
    </r>
    <r>
      <rPr>
        <sz val="14"/>
        <color rgb="FF000000"/>
        <rFont val="Times New Roman"/>
        <charset val="134"/>
      </rPr>
      <t>16</t>
    </r>
    <r>
      <rPr>
        <sz val="14"/>
        <color rgb="FF000000"/>
        <rFont val="方正仿宋简体"/>
        <charset val="134"/>
      </rPr>
      <t>日开标，正在对接签订合同，合同签订完成后即可进场施工。</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</si>
  <si>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112</t>
    </r>
    <r>
      <rPr>
        <sz val="14"/>
        <color rgb="FF000000"/>
        <rFont val="方正仿宋简体"/>
        <charset val="134"/>
      </rPr>
      <t>号</t>
    </r>
  </si>
  <si>
    <r>
      <rPr>
        <sz val="14"/>
        <color rgb="FF000000"/>
        <rFont val="Times New Roman"/>
        <charset val="134"/>
      </rPr>
      <t>12.</t>
    </r>
    <r>
      <rPr>
        <sz val="14"/>
        <color rgb="FF000000"/>
        <rFont val="方正仿宋简体"/>
        <charset val="134"/>
      </rPr>
      <t>投资</t>
    </r>
    <r>
      <rPr>
        <sz val="14"/>
        <color rgb="FF000000"/>
        <rFont val="Times New Roman"/>
        <charset val="134"/>
      </rPr>
      <t>1400</t>
    </r>
    <r>
      <rPr>
        <sz val="14"/>
        <color rgb="FF000000"/>
        <rFont val="方正仿宋简体"/>
        <charset val="134"/>
      </rPr>
      <t>万元，在巴楚镇新建养殖小区</t>
    </r>
    <r>
      <rPr>
        <sz val="14"/>
        <color rgb="FF000000"/>
        <rFont val="Times New Roman"/>
        <charset val="134"/>
      </rPr>
      <t>4</t>
    </r>
    <r>
      <rPr>
        <sz val="14"/>
        <color rgb="FF000000"/>
        <rFont val="方正仿宋简体"/>
        <charset val="134"/>
      </rPr>
      <t>座，配套消毒池、饲料棚、粉碎机、混合机等附属设施设备，其中：幸福园社区</t>
    </r>
    <r>
      <rPr>
        <sz val="14"/>
        <color rgb="FF000000"/>
        <rFont val="Times New Roman"/>
        <charset val="134"/>
      </rPr>
      <t>2</t>
    </r>
    <r>
      <rPr>
        <sz val="14"/>
        <color rgb="FF000000"/>
        <rFont val="方正仿宋简体"/>
        <charset val="134"/>
      </rPr>
      <t>座、塞克散村</t>
    </r>
    <r>
      <rPr>
        <sz val="14"/>
        <color rgb="FF000000"/>
        <rFont val="Times New Roman"/>
        <charset val="134"/>
      </rPr>
      <t>2</t>
    </r>
    <r>
      <rPr>
        <sz val="14"/>
        <color rgb="FF000000"/>
        <rFont val="方正仿宋简体"/>
        <charset val="134"/>
      </rPr>
      <t>座（示范村）；</t>
    </r>
  </si>
  <si>
    <r>
      <rPr>
        <sz val="14"/>
        <color rgb="FF000000"/>
        <rFont val="方正仿宋简体"/>
        <charset val="134"/>
      </rPr>
      <t>已挂网，已于</t>
    </r>
    <r>
      <rPr>
        <sz val="14"/>
        <color rgb="FF000000"/>
        <rFont val="Times New Roman"/>
        <charset val="134"/>
      </rPr>
      <t>4</t>
    </r>
    <r>
      <rPr>
        <sz val="14"/>
        <color rgb="FF000000"/>
        <rFont val="方正仿宋简体"/>
        <charset val="134"/>
      </rPr>
      <t>月</t>
    </r>
    <r>
      <rPr>
        <sz val="14"/>
        <color rgb="FF000000"/>
        <rFont val="Times New Roman"/>
        <charset val="134"/>
      </rPr>
      <t>21</t>
    </r>
    <r>
      <rPr>
        <sz val="14"/>
        <color rgb="FF000000"/>
        <rFont val="方正仿宋简体"/>
        <charset val="134"/>
      </rPr>
      <t>日开标，目前正在公示。</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</si>
  <si>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125</t>
    </r>
    <r>
      <rPr>
        <sz val="14"/>
        <color rgb="FF000000"/>
        <rFont val="方正仿宋简体"/>
        <charset val="134"/>
      </rPr>
      <t>号</t>
    </r>
  </si>
  <si>
    <r>
      <rPr>
        <b/>
        <sz val="14"/>
        <color rgb="FF000000"/>
        <rFont val="方正仿宋简体"/>
        <charset val="134"/>
      </rPr>
      <t>总投资：</t>
    </r>
    <r>
      <rPr>
        <sz val="14"/>
        <color rgb="FF000000"/>
        <rFont val="Times New Roman"/>
        <charset val="134"/>
      </rPr>
      <t>503</t>
    </r>
    <r>
      <rPr>
        <sz val="14"/>
        <color rgb="FF000000"/>
        <rFont val="方正仿宋简体"/>
        <charset val="134"/>
      </rPr>
      <t>万元。</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在夏马勒牧场肉牛良繁中心场基础上，新建繁育圈舍</t>
    </r>
    <r>
      <rPr>
        <sz val="14"/>
        <color rgb="FF000000"/>
        <rFont val="Times New Roman"/>
        <charset val="134"/>
      </rPr>
      <t>2</t>
    </r>
    <r>
      <rPr>
        <sz val="14"/>
        <color rgb="FF000000"/>
        <rFont val="方正仿宋简体"/>
        <charset val="134"/>
      </rPr>
      <t>座、新生犊牛圈舍</t>
    </r>
    <r>
      <rPr>
        <sz val="14"/>
        <color rgb="FF000000"/>
        <rFont val="Times New Roman"/>
        <charset val="134"/>
      </rPr>
      <t>1</t>
    </r>
    <r>
      <rPr>
        <sz val="14"/>
        <color rgb="FF000000"/>
        <rFont val="方正仿宋简体"/>
        <charset val="134"/>
      </rPr>
      <t>座、饲草料棚</t>
    </r>
    <r>
      <rPr>
        <sz val="14"/>
        <color rgb="FF000000"/>
        <rFont val="Times New Roman"/>
        <charset val="134"/>
      </rPr>
      <t>1</t>
    </r>
    <r>
      <rPr>
        <sz val="14"/>
        <color rgb="FF000000"/>
        <rFont val="方正仿宋简体"/>
        <charset val="134"/>
      </rPr>
      <t>座、青贮窖</t>
    </r>
    <r>
      <rPr>
        <sz val="14"/>
        <color rgb="FF000000"/>
        <rFont val="Times New Roman"/>
        <charset val="134"/>
      </rPr>
      <t>1</t>
    </r>
    <r>
      <rPr>
        <sz val="14"/>
        <color rgb="FF000000"/>
        <rFont val="方正仿宋简体"/>
        <charset val="134"/>
      </rPr>
      <t>座；配套</t>
    </r>
    <r>
      <rPr>
        <sz val="14"/>
        <color rgb="FF000000"/>
        <rFont val="Times New Roman"/>
        <charset val="134"/>
      </rPr>
      <t>TMR</t>
    </r>
    <r>
      <rPr>
        <sz val="14"/>
        <color rgb="FF000000"/>
        <rFont val="方正仿宋简体"/>
        <charset val="134"/>
      </rPr>
      <t>饲料搅拌机、撒料车等其他设备购置，并配套简易棚圈等相关附属设施建设。</t>
    </r>
  </si>
  <si>
    <r>
      <rPr>
        <sz val="14"/>
        <color rgb="FF000000"/>
        <rFont val="方正仿宋简体"/>
        <charset val="134"/>
      </rPr>
      <t>繁育棚、简易棚、犊牛圈基础已完成认证，准备回填；青贮窖挡土墙混凝土浇筑完成，准备沥青防腐涂刷。已完成总工程量的</t>
    </r>
    <r>
      <rPr>
        <sz val="14"/>
        <color rgb="FF000000"/>
        <rFont val="Times New Roman"/>
        <charset val="134"/>
      </rPr>
      <t>32%</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</si>
  <si>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612</t>
    </r>
    <r>
      <rPr>
        <sz val="14"/>
        <color rgb="FF000000"/>
        <rFont val="方正仿宋简体"/>
        <charset val="134"/>
      </rPr>
      <t>号</t>
    </r>
  </si>
  <si>
    <r>
      <rPr>
        <b/>
        <sz val="12"/>
        <color rgb="FF000000"/>
        <rFont val="方正仿宋简体"/>
        <charset val="134"/>
      </rPr>
      <t>总投资：</t>
    </r>
    <r>
      <rPr>
        <sz val="12"/>
        <color rgb="FF000000"/>
        <rFont val="Times New Roman"/>
        <charset val="134"/>
      </rPr>
      <t>450</t>
    </r>
    <r>
      <rPr>
        <sz val="12"/>
        <color rgb="FF000000"/>
        <rFont val="方正仿宋简体"/>
        <charset val="134"/>
      </rPr>
      <t>万元（其中行业资金</t>
    </r>
    <r>
      <rPr>
        <sz val="12"/>
        <color rgb="FF000000"/>
        <rFont val="Times New Roman"/>
        <charset val="134"/>
      </rPr>
      <t>200</t>
    </r>
    <r>
      <rPr>
        <sz val="12"/>
        <color rgb="FF000000"/>
        <rFont val="方正仿宋简体"/>
        <charset val="134"/>
      </rPr>
      <t>万元，扶贫资金</t>
    </r>
    <r>
      <rPr>
        <sz val="12"/>
        <color rgb="FF000000"/>
        <rFont val="Times New Roman"/>
        <charset val="134"/>
      </rPr>
      <t>250</t>
    </r>
    <r>
      <rPr>
        <sz val="12"/>
        <color rgb="FF000000"/>
        <rFont val="方正仿宋简体"/>
        <charset val="134"/>
      </rPr>
      <t>万元）；</t>
    </r>
    <r>
      <rPr>
        <b/>
        <sz val="12"/>
        <color rgb="FF000000"/>
        <rFont val="Times New Roman"/>
        <charset val="134"/>
      </rPr>
      <t xml:space="preserve">  </t>
    </r>
    <r>
      <rPr>
        <b/>
        <sz val="12"/>
        <color rgb="FF000000"/>
        <rFont val="方正仿宋简体"/>
        <charset val="134"/>
      </rPr>
      <t>总规模：</t>
    </r>
    <r>
      <rPr>
        <sz val="12"/>
        <color rgb="FF000000"/>
        <rFont val="方正仿宋简体"/>
        <charset val="134"/>
      </rPr>
      <t>防疫畜禽总次数不低于</t>
    </r>
    <r>
      <rPr>
        <sz val="12"/>
        <color rgb="FF000000"/>
        <rFont val="Times New Roman"/>
        <charset val="134"/>
      </rPr>
      <t>500</t>
    </r>
    <r>
      <rPr>
        <sz val="12"/>
        <color rgb="FF000000"/>
        <rFont val="方正仿宋简体"/>
        <charset val="134"/>
      </rPr>
      <t>万次</t>
    </r>
    <r>
      <rPr>
        <sz val="12"/>
        <color rgb="FF000000"/>
        <rFont val="Times New Roman"/>
        <charset val="134"/>
      </rPr>
      <t xml:space="preserve"> </t>
    </r>
    <r>
      <rPr>
        <sz val="12"/>
        <color rgb="FF000000"/>
        <rFont val="方正仿宋简体"/>
        <charset val="134"/>
      </rPr>
      <t>；</t>
    </r>
    <r>
      <rPr>
        <b/>
        <sz val="12"/>
        <color rgb="FF000000"/>
        <rFont val="Times New Roman"/>
        <charset val="134"/>
      </rPr>
      <t xml:space="preserve">
</t>
    </r>
    <r>
      <rPr>
        <b/>
        <sz val="12"/>
        <color rgb="FF000000"/>
        <rFont val="方正仿宋简体"/>
        <charset val="134"/>
      </rPr>
      <t>建设内容：</t>
    </r>
    <r>
      <rPr>
        <sz val="12"/>
        <color rgb="FF000000"/>
        <rFont val="方正仿宋简体"/>
        <charset val="134"/>
      </rPr>
      <t>根据全县牲畜存栏量，以政府购买技术服务方式，对广大养殖户在畜禽防疫、科学饲养管理、疫病防治、技术培训等方面进行服务，防疫牛不低于</t>
    </r>
    <r>
      <rPr>
        <sz val="12"/>
        <color rgb="FF000000"/>
        <rFont val="Times New Roman"/>
        <charset val="134"/>
      </rPr>
      <t>2.5</t>
    </r>
    <r>
      <rPr>
        <sz val="12"/>
        <color rgb="FF000000"/>
        <rFont val="方正仿宋简体"/>
        <charset val="134"/>
      </rPr>
      <t>万头，羊不低于</t>
    </r>
    <r>
      <rPr>
        <sz val="12"/>
        <color rgb="FF000000"/>
        <rFont val="Times New Roman"/>
        <charset val="134"/>
      </rPr>
      <t>50</t>
    </r>
    <r>
      <rPr>
        <sz val="12"/>
        <color rgb="FF000000"/>
        <rFont val="方正仿宋简体"/>
        <charset val="134"/>
      </rPr>
      <t>万只，禽类不低于</t>
    </r>
    <r>
      <rPr>
        <sz val="12"/>
        <color rgb="FF000000"/>
        <rFont val="Times New Roman"/>
        <charset val="134"/>
      </rPr>
      <t>100</t>
    </r>
    <r>
      <rPr>
        <sz val="12"/>
        <color rgb="FF000000"/>
        <rFont val="方正仿宋简体"/>
        <charset val="134"/>
      </rPr>
      <t>万羽，年防疫畜禽总次数不低于</t>
    </r>
    <r>
      <rPr>
        <sz val="12"/>
        <color rgb="FF000000"/>
        <rFont val="Times New Roman"/>
        <charset val="134"/>
      </rPr>
      <t>500</t>
    </r>
    <r>
      <rPr>
        <sz val="12"/>
        <color rgb="FF000000"/>
        <rFont val="方正仿宋简体"/>
        <charset val="134"/>
      </rPr>
      <t>万次。完善县乡村三级服务体系建设；购置常用防治和应急物资等。</t>
    </r>
    <r>
      <rPr>
        <b/>
        <sz val="12"/>
        <color rgb="FF000000"/>
        <rFont val="Times New Roman"/>
        <charset val="134"/>
      </rPr>
      <t xml:space="preserve">
</t>
    </r>
    <r>
      <rPr>
        <b/>
        <sz val="12"/>
        <color rgb="FF000000"/>
        <rFont val="方正仿宋简体"/>
        <charset val="134"/>
      </rPr>
      <t>使用年限：当年</t>
    </r>
    <r>
      <rPr>
        <b/>
        <sz val="12"/>
        <color rgb="FF000000"/>
        <rFont val="Times New Roman"/>
        <charset val="134"/>
      </rPr>
      <t xml:space="preserve">
</t>
    </r>
    <r>
      <rPr>
        <b/>
        <sz val="12"/>
        <color rgb="FF000000"/>
        <rFont val="方正仿宋简体"/>
        <charset val="134"/>
      </rPr>
      <t>建设地点：</t>
    </r>
    <r>
      <rPr>
        <sz val="12"/>
        <color rgb="FF000000"/>
        <rFont val="方正仿宋简体"/>
        <charset val="134"/>
      </rPr>
      <t>阿瓦提镇、英吾斯塘乡、琼库尔恰克乡、色力布亚镇、阿拉格尔乡、阿克萨克马热勒乡、夏马勒乡、阿纳库勒乡、多来提巴格乡、恰尔巴格乡、巴楚镇</t>
    </r>
  </si>
  <si>
    <r>
      <rPr>
        <sz val="14"/>
        <color rgb="FF000000"/>
        <rFont val="方正仿宋简体"/>
        <charset val="134"/>
      </rPr>
      <t>提高我县畜牧防疫水平，提高贫困户幼畜成活率，进一步提高贫困户收入，年防疫畜禽总次数不低于</t>
    </r>
    <r>
      <rPr>
        <sz val="14"/>
        <color rgb="FF000000"/>
        <rFont val="Times New Roman"/>
        <charset val="134"/>
      </rPr>
      <t>500</t>
    </r>
    <r>
      <rPr>
        <sz val="14"/>
        <color rgb="FF000000"/>
        <rFont val="方正仿宋简体"/>
        <charset val="134"/>
      </rPr>
      <t>万次。</t>
    </r>
  </si>
  <si>
    <r>
      <rPr>
        <sz val="14"/>
        <color rgb="FF000000"/>
        <rFont val="方正仿宋简体"/>
        <charset val="134"/>
      </rPr>
      <t>春季防疫工作已基本结束，已防疫畜禽</t>
    </r>
    <r>
      <rPr>
        <sz val="14"/>
        <color rgb="FF000000"/>
        <rFont val="Times New Roman"/>
        <charset val="134"/>
      </rPr>
      <t>330.1</t>
    </r>
    <r>
      <rPr>
        <sz val="14"/>
        <color rgb="FF000000"/>
        <rFont val="方正仿宋简体"/>
        <charset val="134"/>
      </rPr>
      <t>万头次，春防免疫密度超过</t>
    </r>
    <r>
      <rPr>
        <sz val="14"/>
        <color rgb="FF000000"/>
        <rFont val="Times New Roman"/>
        <charset val="134"/>
      </rPr>
      <t>90%</t>
    </r>
    <r>
      <rPr>
        <sz val="14"/>
        <color rgb="FF000000"/>
        <rFont val="方正仿宋简体"/>
        <charset val="134"/>
      </rPr>
      <t>。正在开展驱虫、药浴工作。</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</si>
  <si>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623</t>
    </r>
    <r>
      <rPr>
        <sz val="14"/>
        <color rgb="FF000000"/>
        <rFont val="方正仿宋简体"/>
        <charset val="134"/>
      </rPr>
      <t>号</t>
    </r>
  </si>
  <si>
    <t>HRXCG(GK)2021-03</t>
  </si>
  <si>
    <t>设备购置</t>
  </si>
  <si>
    <r>
      <rPr>
        <b/>
        <sz val="12"/>
        <color rgb="FF000000"/>
        <rFont val="方正仿宋简体"/>
        <charset val="134"/>
      </rPr>
      <t>总投资：</t>
    </r>
    <r>
      <rPr>
        <sz val="12"/>
        <color rgb="FF000000"/>
        <rFont val="Times New Roman"/>
        <charset val="134"/>
      </rPr>
      <t>1117.15</t>
    </r>
    <r>
      <rPr>
        <sz val="12"/>
        <color rgb="FF000000"/>
        <rFont val="方正仿宋简体"/>
        <charset val="134"/>
      </rPr>
      <t>万元；</t>
    </r>
    <r>
      <rPr>
        <b/>
        <sz val="12"/>
        <color rgb="FF000000"/>
        <rFont val="方正仿宋简体"/>
        <charset val="134"/>
      </rPr>
      <t>总规模：</t>
    </r>
    <r>
      <rPr>
        <sz val="12"/>
        <color rgb="FF000000"/>
        <rFont val="方正仿宋简体"/>
        <charset val="134"/>
      </rPr>
      <t>各类设备</t>
    </r>
    <r>
      <rPr>
        <sz val="12"/>
        <color rgb="FF000000"/>
        <rFont val="Times New Roman"/>
        <charset val="134"/>
      </rPr>
      <t>219</t>
    </r>
    <r>
      <rPr>
        <sz val="12"/>
        <color rgb="FF000000"/>
        <rFont val="方正仿宋简体"/>
        <charset val="134"/>
      </rPr>
      <t>台（把）</t>
    </r>
    <r>
      <rPr>
        <sz val="12"/>
        <color rgb="FF000000"/>
        <rFont val="Times New Roman"/>
        <charset val="134"/>
      </rPr>
      <t xml:space="preserve">
</t>
    </r>
    <r>
      <rPr>
        <b/>
        <sz val="12"/>
        <color rgb="FF000000"/>
        <rFont val="方正仿宋简体"/>
        <charset val="134"/>
      </rPr>
      <t>建设内容：</t>
    </r>
    <r>
      <rPr>
        <sz val="12"/>
        <color rgb="FF000000"/>
        <rFont val="方正仿宋简体"/>
        <charset val="134"/>
      </rPr>
      <t>农机设备。</t>
    </r>
    <r>
      <rPr>
        <sz val="12"/>
        <color rgb="FF000000"/>
        <rFont val="Times New Roman"/>
        <charset val="134"/>
      </rPr>
      <t xml:space="preserve">
1.</t>
    </r>
    <r>
      <rPr>
        <sz val="12"/>
        <color rgb="FF000000"/>
        <rFont val="方正仿宋简体"/>
        <charset val="134"/>
      </rPr>
      <t>恰尔巴格乡：计划总投资</t>
    </r>
    <r>
      <rPr>
        <sz val="12"/>
        <color rgb="FF000000"/>
        <rFont val="Times New Roman"/>
        <charset val="134"/>
      </rPr>
      <t>224</t>
    </r>
    <r>
      <rPr>
        <sz val="12"/>
        <color rgb="FF000000"/>
        <rFont val="方正仿宋简体"/>
        <charset val="134"/>
      </rPr>
      <t>万元①投资</t>
    </r>
    <r>
      <rPr>
        <sz val="12"/>
        <color rgb="FF000000"/>
        <rFont val="Times New Roman"/>
        <charset val="134"/>
      </rPr>
      <t>30</t>
    </r>
    <r>
      <rPr>
        <sz val="12"/>
        <color rgb="FF000000"/>
        <rFont val="方正仿宋简体"/>
        <charset val="134"/>
      </rPr>
      <t>万，购买小麦秸秆打包机</t>
    </r>
    <r>
      <rPr>
        <sz val="12"/>
        <color rgb="FF000000"/>
        <rFont val="Times New Roman"/>
        <charset val="134"/>
      </rPr>
      <t>2</t>
    </r>
    <r>
      <rPr>
        <sz val="12"/>
        <color rgb="FF000000"/>
        <rFont val="方正仿宋简体"/>
        <charset val="134"/>
      </rPr>
      <t>台，每台</t>
    </r>
    <r>
      <rPr>
        <sz val="12"/>
        <color rgb="FF000000"/>
        <rFont val="Times New Roman"/>
        <charset val="134"/>
      </rPr>
      <t>15</t>
    </r>
    <r>
      <rPr>
        <sz val="12"/>
        <color rgb="FF000000"/>
        <rFont val="方正仿宋简体"/>
        <charset val="134"/>
      </rPr>
      <t>万；②投资</t>
    </r>
    <r>
      <rPr>
        <sz val="12"/>
        <color rgb="FF000000"/>
        <rFont val="Times New Roman"/>
        <charset val="134"/>
      </rPr>
      <t>40</t>
    </r>
    <r>
      <rPr>
        <sz val="12"/>
        <color rgb="FF000000"/>
        <rFont val="方正仿宋简体"/>
        <charset val="134"/>
      </rPr>
      <t>万，购买打药机</t>
    </r>
    <r>
      <rPr>
        <sz val="12"/>
        <color rgb="FF000000"/>
        <rFont val="Times New Roman"/>
        <charset val="134"/>
      </rPr>
      <t>8</t>
    </r>
    <r>
      <rPr>
        <sz val="12"/>
        <color rgb="FF000000"/>
        <rFont val="方正仿宋简体"/>
        <charset val="134"/>
      </rPr>
      <t>台，每台</t>
    </r>
    <r>
      <rPr>
        <sz val="12"/>
        <color rgb="FF000000"/>
        <rFont val="Times New Roman"/>
        <charset val="134"/>
      </rPr>
      <t>5</t>
    </r>
    <r>
      <rPr>
        <sz val="12"/>
        <color rgb="FF000000"/>
        <rFont val="方正仿宋简体"/>
        <charset val="134"/>
      </rPr>
      <t>万；③投资</t>
    </r>
    <r>
      <rPr>
        <sz val="12"/>
        <color rgb="FF000000"/>
        <rFont val="Times New Roman"/>
        <charset val="134"/>
      </rPr>
      <t>90</t>
    </r>
    <r>
      <rPr>
        <sz val="12"/>
        <color rgb="FF000000"/>
        <rFont val="方正仿宋简体"/>
        <charset val="134"/>
      </rPr>
      <t>万，小麦收割机</t>
    </r>
    <r>
      <rPr>
        <sz val="12"/>
        <color rgb="FF000000"/>
        <rFont val="Times New Roman"/>
        <charset val="134"/>
      </rPr>
      <t>3</t>
    </r>
    <r>
      <rPr>
        <sz val="12"/>
        <color rgb="FF000000"/>
        <rFont val="方正仿宋简体"/>
        <charset val="134"/>
      </rPr>
      <t>台，每台</t>
    </r>
    <r>
      <rPr>
        <sz val="12"/>
        <color rgb="FF000000"/>
        <rFont val="Times New Roman"/>
        <charset val="134"/>
      </rPr>
      <t>30</t>
    </r>
    <r>
      <rPr>
        <sz val="12"/>
        <color rgb="FF000000"/>
        <rFont val="方正仿宋简体"/>
        <charset val="134"/>
      </rPr>
      <t>万；④投资</t>
    </r>
    <r>
      <rPr>
        <sz val="12"/>
        <color rgb="FF000000"/>
        <rFont val="Times New Roman"/>
        <charset val="134"/>
      </rPr>
      <t>24</t>
    </r>
    <r>
      <rPr>
        <sz val="12"/>
        <color rgb="FF000000"/>
        <rFont val="方正仿宋简体"/>
        <charset val="134"/>
      </rPr>
      <t>万元，为恰尔巴格乡</t>
    </r>
    <r>
      <rPr>
        <sz val="12"/>
        <color rgb="FF000000"/>
        <rFont val="Times New Roman"/>
        <charset val="134"/>
      </rPr>
      <t>8</t>
    </r>
    <r>
      <rPr>
        <sz val="12"/>
        <color rgb="FF000000"/>
        <rFont val="方正仿宋简体"/>
        <charset val="134"/>
      </rPr>
      <t>个贫困村购置果园升降机各</t>
    </r>
    <r>
      <rPr>
        <sz val="12"/>
        <color rgb="FF000000"/>
        <rFont val="Times New Roman"/>
        <charset val="134"/>
      </rPr>
      <t>1</t>
    </r>
    <r>
      <rPr>
        <sz val="12"/>
        <color rgb="FF000000"/>
        <rFont val="方正仿宋简体"/>
        <charset val="134"/>
      </rPr>
      <t>台，每台</t>
    </r>
    <r>
      <rPr>
        <sz val="12"/>
        <color rgb="FF000000"/>
        <rFont val="Times New Roman"/>
        <charset val="134"/>
      </rPr>
      <t>3</t>
    </r>
    <r>
      <rPr>
        <sz val="12"/>
        <color rgb="FF000000"/>
        <rFont val="方正仿宋简体"/>
        <charset val="134"/>
      </rPr>
      <t>万元；⑤投资</t>
    </r>
    <r>
      <rPr>
        <sz val="12"/>
        <color rgb="FF000000"/>
        <rFont val="Times New Roman"/>
        <charset val="134"/>
      </rPr>
      <t>40</t>
    </r>
    <r>
      <rPr>
        <sz val="12"/>
        <color rgb="FF000000"/>
        <rFont val="方正仿宋简体"/>
        <charset val="134"/>
      </rPr>
      <t>万元，购置</t>
    </r>
    <r>
      <rPr>
        <sz val="12"/>
        <color rgb="FF000000"/>
        <rFont val="Times New Roman"/>
        <charset val="134"/>
      </rPr>
      <t>2</t>
    </r>
    <r>
      <rPr>
        <sz val="12"/>
        <color rgb="FF000000"/>
        <rFont val="方正仿宋简体"/>
        <charset val="134"/>
      </rPr>
      <t>台园耕机，每套设备</t>
    </r>
    <r>
      <rPr>
        <sz val="12"/>
        <color rgb="FF000000"/>
        <rFont val="Times New Roman"/>
        <charset val="134"/>
      </rPr>
      <t>20</t>
    </r>
    <r>
      <rPr>
        <sz val="12"/>
        <color rgb="FF000000"/>
        <rFont val="方正仿宋简体"/>
        <charset val="134"/>
      </rPr>
      <t>万元。由巴楚县库木加依村农业机械专业合作社统一运营管理，每年按</t>
    </r>
    <r>
      <rPr>
        <sz val="12"/>
        <color rgb="FF000000"/>
        <rFont val="Times New Roman"/>
        <charset val="134"/>
      </rPr>
      <t>8%</t>
    </r>
    <r>
      <rPr>
        <sz val="12"/>
        <color rgb="FF000000"/>
        <rFont val="方正仿宋简体"/>
        <charset val="134"/>
      </rPr>
      <t>分红收益。</t>
    </r>
    <r>
      <rPr>
        <sz val="12"/>
        <color rgb="FF000000"/>
        <rFont val="Times New Roman"/>
        <charset val="134"/>
      </rPr>
      <t xml:space="preserve">
2.</t>
    </r>
    <r>
      <rPr>
        <sz val="12"/>
        <color rgb="FF000000"/>
        <rFont val="方正仿宋简体"/>
        <charset val="134"/>
      </rPr>
      <t>阿纳库勒乡：计划总投资</t>
    </r>
    <r>
      <rPr>
        <sz val="12"/>
        <color rgb="FF000000"/>
        <rFont val="Times New Roman"/>
        <charset val="134"/>
      </rPr>
      <t>95</t>
    </r>
    <r>
      <rPr>
        <sz val="12"/>
        <color rgb="FF000000"/>
        <rFont val="方正仿宋简体"/>
        <charset val="134"/>
      </rPr>
      <t>万元，①投资</t>
    </r>
    <r>
      <rPr>
        <sz val="12"/>
        <color rgb="FF000000"/>
        <rFont val="Times New Roman"/>
        <charset val="134"/>
      </rPr>
      <t>80</t>
    </r>
    <r>
      <rPr>
        <sz val="12"/>
        <color rgb="FF000000"/>
        <rFont val="方正仿宋简体"/>
        <charset val="134"/>
      </rPr>
      <t>万元，购买起垄机（六合一）</t>
    </r>
    <r>
      <rPr>
        <sz val="12"/>
        <color rgb="FF000000"/>
        <rFont val="Times New Roman"/>
        <charset val="134"/>
      </rPr>
      <t>20</t>
    </r>
    <r>
      <rPr>
        <sz val="12"/>
        <color rgb="FF000000"/>
        <rFont val="方正仿宋简体"/>
        <charset val="134"/>
      </rPr>
      <t>台，每台</t>
    </r>
    <r>
      <rPr>
        <sz val="12"/>
        <color rgb="FF000000"/>
        <rFont val="Times New Roman"/>
        <charset val="134"/>
      </rPr>
      <t>4</t>
    </r>
    <r>
      <rPr>
        <sz val="12"/>
        <color rgb="FF000000"/>
        <rFont val="方正仿宋简体"/>
        <charset val="134"/>
      </rPr>
      <t>万元；②投资</t>
    </r>
    <r>
      <rPr>
        <sz val="12"/>
        <color rgb="FF000000"/>
        <rFont val="Times New Roman"/>
        <charset val="134"/>
      </rPr>
      <t>15</t>
    </r>
    <r>
      <rPr>
        <sz val="12"/>
        <color rgb="FF000000"/>
        <rFont val="方正仿宋简体"/>
        <charset val="134"/>
      </rPr>
      <t>万元，购买插苗机</t>
    </r>
    <r>
      <rPr>
        <sz val="12"/>
        <color rgb="FF000000"/>
        <rFont val="Times New Roman"/>
        <charset val="134"/>
      </rPr>
      <t>5</t>
    </r>
    <r>
      <rPr>
        <sz val="12"/>
        <color rgb="FF000000"/>
        <rFont val="方正仿宋简体"/>
        <charset val="134"/>
      </rPr>
      <t>台，每台</t>
    </r>
    <r>
      <rPr>
        <sz val="12"/>
        <color rgb="FF000000"/>
        <rFont val="Times New Roman"/>
        <charset val="134"/>
      </rPr>
      <t>3</t>
    </r>
    <r>
      <rPr>
        <sz val="12"/>
        <color rgb="FF000000"/>
        <rFont val="方正仿宋简体"/>
        <charset val="134"/>
      </rPr>
      <t>万元。由巴楚县农民朋友农机专业合作社、巴楚县瑜丰农业专业合作社、巴楚县艾力农机专业合作社、巴楚县木易农机专业合作社、巴楚汇泽种植农民专业合作社统一运营管理，每年按</t>
    </r>
    <r>
      <rPr>
        <sz val="12"/>
        <color rgb="FF000000"/>
        <rFont val="Times New Roman"/>
        <charset val="134"/>
      </rPr>
      <t>8%</t>
    </r>
    <r>
      <rPr>
        <sz val="12"/>
        <color rgb="FF000000"/>
        <rFont val="方正仿宋简体"/>
        <charset val="134"/>
      </rPr>
      <t>分红收益。</t>
    </r>
    <r>
      <rPr>
        <sz val="12"/>
        <color rgb="FF000000"/>
        <rFont val="Times New Roman"/>
        <charset val="134"/>
      </rPr>
      <t xml:space="preserve">
3.</t>
    </r>
    <r>
      <rPr>
        <sz val="12"/>
        <color rgb="FF000000"/>
        <rFont val="方正仿宋简体"/>
        <charset val="134"/>
      </rPr>
      <t>夏马勒乡：计划总投资</t>
    </r>
    <r>
      <rPr>
        <sz val="12"/>
        <color rgb="FF000000"/>
        <rFont val="Times New Roman"/>
        <charset val="134"/>
      </rPr>
      <t>161</t>
    </r>
    <r>
      <rPr>
        <sz val="12"/>
        <color rgb="FF000000"/>
        <rFont val="方正仿宋简体"/>
        <charset val="134"/>
      </rPr>
      <t>万元，①投资</t>
    </r>
    <r>
      <rPr>
        <sz val="12"/>
        <color rgb="FF000000"/>
        <rFont val="Times New Roman"/>
        <charset val="134"/>
      </rPr>
      <t>37</t>
    </r>
    <r>
      <rPr>
        <sz val="12"/>
        <color rgb="FF000000"/>
        <rFont val="方正仿宋简体"/>
        <charset val="134"/>
      </rPr>
      <t>万元，购买小麦秸秆打包机</t>
    </r>
    <r>
      <rPr>
        <sz val="12"/>
        <color rgb="FF000000"/>
        <rFont val="Times New Roman"/>
        <charset val="134"/>
      </rPr>
      <t>2</t>
    </r>
    <r>
      <rPr>
        <sz val="12"/>
        <color rgb="FF000000"/>
        <rFont val="方正仿宋简体"/>
        <charset val="134"/>
      </rPr>
      <t>台，每台</t>
    </r>
    <r>
      <rPr>
        <sz val="12"/>
        <color rgb="FF000000"/>
        <rFont val="Times New Roman"/>
        <charset val="134"/>
      </rPr>
      <t>18.5</t>
    </r>
    <r>
      <rPr>
        <sz val="12"/>
        <color rgb="FF000000"/>
        <rFont val="方正仿宋简体"/>
        <charset val="134"/>
      </rPr>
      <t>万元；②投资</t>
    </r>
    <r>
      <rPr>
        <sz val="12"/>
        <color rgb="FF000000"/>
        <rFont val="Times New Roman"/>
        <charset val="134"/>
      </rPr>
      <t>82</t>
    </r>
    <r>
      <rPr>
        <sz val="12"/>
        <color rgb="FF000000"/>
        <rFont val="方正仿宋简体"/>
        <charset val="134"/>
      </rPr>
      <t>万元，购买</t>
    </r>
    <r>
      <rPr>
        <sz val="12"/>
        <color rgb="FF000000"/>
        <rFont val="Times New Roman"/>
        <charset val="134"/>
      </rPr>
      <t>2204</t>
    </r>
    <r>
      <rPr>
        <sz val="12"/>
        <color rgb="FF000000"/>
        <rFont val="方正仿宋简体"/>
        <charset val="134"/>
      </rPr>
      <t>型号拖拉机</t>
    </r>
    <r>
      <rPr>
        <sz val="12"/>
        <color rgb="FF000000"/>
        <rFont val="Times New Roman"/>
        <charset val="134"/>
      </rPr>
      <t>1</t>
    </r>
    <r>
      <rPr>
        <sz val="12"/>
        <color rgb="FF000000"/>
        <rFont val="方正仿宋简体"/>
        <charset val="134"/>
      </rPr>
      <t>台，每台</t>
    </r>
    <r>
      <rPr>
        <sz val="12"/>
        <color rgb="FF000000"/>
        <rFont val="Times New Roman"/>
        <charset val="134"/>
      </rPr>
      <t>56</t>
    </r>
    <r>
      <rPr>
        <sz val="12"/>
        <color rgb="FF000000"/>
        <rFont val="方正仿宋简体"/>
        <charset val="134"/>
      </rPr>
      <t>万元，购买</t>
    </r>
    <r>
      <rPr>
        <sz val="12"/>
        <color rgb="FF000000"/>
        <rFont val="Times New Roman"/>
        <charset val="134"/>
      </rPr>
      <t>1604</t>
    </r>
    <r>
      <rPr>
        <sz val="12"/>
        <color rgb="FF000000"/>
        <rFont val="方正仿宋简体"/>
        <charset val="134"/>
      </rPr>
      <t>型号拖拉机</t>
    </r>
    <r>
      <rPr>
        <sz val="12"/>
        <color rgb="FF000000"/>
        <rFont val="Times New Roman"/>
        <charset val="134"/>
      </rPr>
      <t>1</t>
    </r>
    <r>
      <rPr>
        <sz val="12"/>
        <color rgb="FF000000"/>
        <rFont val="方正仿宋简体"/>
        <charset val="134"/>
      </rPr>
      <t>台，每台</t>
    </r>
    <r>
      <rPr>
        <sz val="12"/>
        <color rgb="FF000000"/>
        <rFont val="Times New Roman"/>
        <charset val="134"/>
      </rPr>
      <t>26</t>
    </r>
    <r>
      <rPr>
        <sz val="12"/>
        <color rgb="FF000000"/>
        <rFont val="方正仿宋简体"/>
        <charset val="134"/>
      </rPr>
      <t>万元；③投资</t>
    </r>
    <r>
      <rPr>
        <sz val="12"/>
        <color rgb="FF000000"/>
        <rFont val="Times New Roman"/>
        <charset val="134"/>
      </rPr>
      <t>34</t>
    </r>
    <r>
      <rPr>
        <sz val="12"/>
        <color rgb="FF000000"/>
        <rFont val="方正仿宋简体"/>
        <charset val="134"/>
      </rPr>
      <t>万，购买联合整地机</t>
    </r>
    <r>
      <rPr>
        <sz val="12"/>
        <color rgb="FF000000"/>
        <rFont val="Times New Roman"/>
        <charset val="134"/>
      </rPr>
      <t>2</t>
    </r>
    <r>
      <rPr>
        <sz val="12"/>
        <color rgb="FF000000"/>
        <rFont val="方正仿宋简体"/>
        <charset val="134"/>
      </rPr>
      <t>台，每台</t>
    </r>
    <r>
      <rPr>
        <sz val="12"/>
        <color rgb="FF000000"/>
        <rFont val="Times New Roman"/>
        <charset val="134"/>
      </rPr>
      <t>9</t>
    </r>
    <r>
      <rPr>
        <sz val="12"/>
        <color rgb="FF000000"/>
        <rFont val="方正仿宋简体"/>
        <charset val="134"/>
      </rPr>
      <t>万元；购买液压翻转犁</t>
    </r>
    <r>
      <rPr>
        <sz val="12"/>
        <color rgb="FF000000"/>
        <rFont val="Times New Roman"/>
        <charset val="134"/>
      </rPr>
      <t>2</t>
    </r>
    <r>
      <rPr>
        <sz val="12"/>
        <color rgb="FF000000"/>
        <rFont val="方正仿宋简体"/>
        <charset val="134"/>
      </rPr>
      <t>台，每台</t>
    </r>
    <r>
      <rPr>
        <sz val="12"/>
        <color rgb="FF000000"/>
        <rFont val="Times New Roman"/>
        <charset val="134"/>
      </rPr>
      <t>4</t>
    </r>
    <r>
      <rPr>
        <sz val="12"/>
        <color rgb="FF000000"/>
        <rFont val="方正仿宋简体"/>
        <charset val="134"/>
      </rPr>
      <t>万元；购买深松机</t>
    </r>
    <r>
      <rPr>
        <sz val="12"/>
        <color rgb="FF000000"/>
        <rFont val="Times New Roman"/>
        <charset val="134"/>
      </rPr>
      <t>2</t>
    </r>
    <r>
      <rPr>
        <sz val="12"/>
        <color rgb="FF000000"/>
        <rFont val="方正仿宋简体"/>
        <charset val="134"/>
      </rPr>
      <t>台，每台</t>
    </r>
    <r>
      <rPr>
        <sz val="12"/>
        <color rgb="FF000000"/>
        <rFont val="Times New Roman"/>
        <charset val="134"/>
      </rPr>
      <t>4</t>
    </r>
    <r>
      <rPr>
        <sz val="12"/>
        <color rgb="FF000000"/>
        <rFont val="方正仿宋简体"/>
        <charset val="134"/>
      </rPr>
      <t>万元。④投资</t>
    </r>
    <r>
      <rPr>
        <sz val="12"/>
        <color rgb="FF000000"/>
        <rFont val="Times New Roman"/>
        <charset val="134"/>
      </rPr>
      <t>8</t>
    </r>
    <r>
      <rPr>
        <sz val="12"/>
        <color rgb="FF000000"/>
        <rFont val="方正仿宋简体"/>
        <charset val="134"/>
      </rPr>
      <t>万元，购买棉花播种机</t>
    </r>
    <r>
      <rPr>
        <sz val="12"/>
        <color rgb="FF000000"/>
        <rFont val="Times New Roman"/>
        <charset val="134"/>
      </rPr>
      <t>2</t>
    </r>
    <r>
      <rPr>
        <sz val="12"/>
        <color rgb="FF000000"/>
        <rFont val="方正仿宋简体"/>
        <charset val="134"/>
      </rPr>
      <t>台，每台</t>
    </r>
    <r>
      <rPr>
        <sz val="12"/>
        <color rgb="FF000000"/>
        <rFont val="Times New Roman"/>
        <charset val="134"/>
      </rPr>
      <t>4</t>
    </r>
    <r>
      <rPr>
        <sz val="12"/>
        <color rgb="FF000000"/>
        <rFont val="方正仿宋简体"/>
        <charset val="134"/>
      </rPr>
      <t>万元。由巴楚县阿斯姑丽喀迪尔农机专业合作社统一运营管理，每年按</t>
    </r>
    <r>
      <rPr>
        <sz val="12"/>
        <color rgb="FF000000"/>
        <rFont val="Times New Roman"/>
        <charset val="134"/>
      </rPr>
      <t>8%</t>
    </r>
    <r>
      <rPr>
        <sz val="12"/>
        <color rgb="FF000000"/>
        <rFont val="方正仿宋简体"/>
        <charset val="134"/>
      </rPr>
      <t>分红收益。</t>
    </r>
    <r>
      <rPr>
        <sz val="12"/>
        <color rgb="FF000000"/>
        <rFont val="Times New Roman"/>
        <charset val="134"/>
      </rPr>
      <t xml:space="preserve">
4.</t>
    </r>
    <r>
      <rPr>
        <sz val="12"/>
        <color rgb="FF000000"/>
        <rFont val="方正仿宋简体"/>
        <charset val="134"/>
      </rPr>
      <t>阿克萨克马热勒乡：计划总投资</t>
    </r>
    <r>
      <rPr>
        <sz val="12"/>
        <color rgb="FF000000"/>
        <rFont val="Times New Roman"/>
        <charset val="134"/>
      </rPr>
      <t>541.15</t>
    </r>
    <r>
      <rPr>
        <sz val="12"/>
        <color rgb="FF000000"/>
        <rFont val="方正仿宋简体"/>
        <charset val="134"/>
      </rPr>
      <t>万元①投资</t>
    </r>
    <r>
      <rPr>
        <sz val="12"/>
        <color rgb="FF000000"/>
        <rFont val="Times New Roman"/>
        <charset val="134"/>
      </rPr>
      <t>60</t>
    </r>
    <r>
      <rPr>
        <sz val="12"/>
        <color rgb="FF000000"/>
        <rFont val="方正仿宋简体"/>
        <charset val="134"/>
      </rPr>
      <t>万元，购买小麦秸秆打包机</t>
    </r>
    <r>
      <rPr>
        <sz val="12"/>
        <color rgb="FF000000"/>
        <rFont val="Times New Roman"/>
        <charset val="134"/>
      </rPr>
      <t>4</t>
    </r>
    <r>
      <rPr>
        <sz val="12"/>
        <color rgb="FF000000"/>
        <rFont val="方正仿宋简体"/>
        <charset val="134"/>
      </rPr>
      <t>台，每台</t>
    </r>
    <r>
      <rPr>
        <sz val="12"/>
        <color rgb="FF000000"/>
        <rFont val="Times New Roman"/>
        <charset val="134"/>
      </rPr>
      <t>15</t>
    </r>
    <r>
      <rPr>
        <sz val="12"/>
        <color rgb="FF000000"/>
        <rFont val="方正仿宋简体"/>
        <charset val="134"/>
      </rPr>
      <t>万；②投资</t>
    </r>
    <r>
      <rPr>
        <sz val="12"/>
        <color rgb="FF000000"/>
        <rFont val="Times New Roman"/>
        <charset val="134"/>
      </rPr>
      <t>13.6</t>
    </r>
    <r>
      <rPr>
        <sz val="12"/>
        <color rgb="FF000000"/>
        <rFont val="方正仿宋简体"/>
        <charset val="134"/>
      </rPr>
      <t>万元，购买打药机</t>
    </r>
    <r>
      <rPr>
        <sz val="12"/>
        <color rgb="FF000000"/>
        <rFont val="Times New Roman"/>
        <charset val="134"/>
      </rPr>
      <t>4</t>
    </r>
    <r>
      <rPr>
        <sz val="12"/>
        <color rgb="FF000000"/>
        <rFont val="方正仿宋简体"/>
        <charset val="134"/>
      </rPr>
      <t>台，每台</t>
    </r>
    <r>
      <rPr>
        <sz val="12"/>
        <color rgb="FF000000"/>
        <rFont val="Times New Roman"/>
        <charset val="134"/>
      </rPr>
      <t>3.4</t>
    </r>
    <r>
      <rPr>
        <sz val="12"/>
        <color rgb="FF000000"/>
        <rFont val="方正仿宋简体"/>
        <charset val="134"/>
      </rPr>
      <t>万；③投资</t>
    </r>
    <r>
      <rPr>
        <sz val="12"/>
        <color rgb="FF000000"/>
        <rFont val="Times New Roman"/>
        <charset val="134"/>
      </rPr>
      <t>8.9</t>
    </r>
    <r>
      <rPr>
        <sz val="12"/>
        <color rgb="FF000000"/>
        <rFont val="方正仿宋简体"/>
        <charset val="134"/>
      </rPr>
      <t>万元，购买插苗机</t>
    </r>
    <r>
      <rPr>
        <sz val="12"/>
        <color rgb="FF000000"/>
        <rFont val="Times New Roman"/>
        <charset val="134"/>
      </rPr>
      <t>1</t>
    </r>
    <r>
      <rPr>
        <sz val="12"/>
        <color rgb="FF000000"/>
        <rFont val="方正仿宋简体"/>
        <charset val="134"/>
      </rPr>
      <t>台，每台</t>
    </r>
    <r>
      <rPr>
        <sz val="12"/>
        <color rgb="FF000000"/>
        <rFont val="Times New Roman"/>
        <charset val="134"/>
      </rPr>
      <t>8.9</t>
    </r>
    <r>
      <rPr>
        <sz val="12"/>
        <color rgb="FF000000"/>
        <rFont val="方正仿宋简体"/>
        <charset val="134"/>
      </rPr>
      <t>万元；④投资</t>
    </r>
    <r>
      <rPr>
        <sz val="12"/>
        <color rgb="FF000000"/>
        <rFont val="Times New Roman"/>
        <charset val="134"/>
      </rPr>
      <t>1.2</t>
    </r>
    <r>
      <rPr>
        <sz val="12"/>
        <color rgb="FF000000"/>
        <rFont val="方正仿宋简体"/>
        <charset val="134"/>
      </rPr>
      <t>万元</t>
    </r>
    <r>
      <rPr>
        <sz val="12"/>
        <color rgb="FF000000"/>
        <rFont val="Times New Roman"/>
        <charset val="134"/>
      </rPr>
      <t>,</t>
    </r>
    <r>
      <rPr>
        <sz val="12"/>
        <color rgb="FF000000"/>
        <rFont val="方正仿宋简体"/>
        <charset val="134"/>
      </rPr>
      <t>购买车载测亩仪</t>
    </r>
    <r>
      <rPr>
        <sz val="12"/>
        <color rgb="FF000000"/>
        <rFont val="Times New Roman"/>
        <charset val="134"/>
      </rPr>
      <t>30</t>
    </r>
    <r>
      <rPr>
        <sz val="12"/>
        <color rgb="FF000000"/>
        <rFont val="方正仿宋简体"/>
        <charset val="134"/>
      </rPr>
      <t>台</t>
    </r>
    <r>
      <rPr>
        <sz val="12"/>
        <color rgb="FF000000"/>
        <rFont val="Times New Roman"/>
        <charset val="134"/>
      </rPr>
      <t>,</t>
    </r>
    <r>
      <rPr>
        <sz val="12"/>
        <color rgb="FF000000"/>
        <rFont val="方正仿宋简体"/>
        <charset val="134"/>
      </rPr>
      <t>每台</t>
    </r>
    <r>
      <rPr>
        <sz val="12"/>
        <color rgb="FF000000"/>
        <rFont val="Times New Roman"/>
        <charset val="134"/>
      </rPr>
      <t>400</t>
    </r>
    <r>
      <rPr>
        <sz val="12"/>
        <color rgb="FF000000"/>
        <rFont val="方正仿宋简体"/>
        <charset val="134"/>
      </rPr>
      <t>元；⑤投资</t>
    </r>
    <r>
      <rPr>
        <sz val="12"/>
        <color rgb="FF000000"/>
        <rFont val="Times New Roman"/>
        <charset val="134"/>
      </rPr>
      <t>64</t>
    </r>
    <r>
      <rPr>
        <sz val="12"/>
        <color rgb="FF000000"/>
        <rFont val="方正仿宋简体"/>
        <charset val="134"/>
      </rPr>
      <t>万元，购置小麦收割机</t>
    </r>
    <r>
      <rPr>
        <sz val="12"/>
        <color rgb="FF000000"/>
        <rFont val="Times New Roman"/>
        <charset val="134"/>
      </rPr>
      <t>5</t>
    </r>
    <r>
      <rPr>
        <sz val="12"/>
        <color rgb="FF000000"/>
        <rFont val="方正仿宋简体"/>
        <charset val="134"/>
      </rPr>
      <t>台，每台</t>
    </r>
    <r>
      <rPr>
        <sz val="12"/>
        <color rgb="FF000000"/>
        <rFont val="Times New Roman"/>
        <charset val="134"/>
      </rPr>
      <t>12.8</t>
    </r>
    <r>
      <rPr>
        <sz val="12"/>
        <color rgb="FF000000"/>
        <rFont val="方正仿宋简体"/>
        <charset val="134"/>
      </rPr>
      <t>万；⑥投资</t>
    </r>
    <r>
      <rPr>
        <sz val="12"/>
        <color rgb="FF000000"/>
        <rFont val="Times New Roman"/>
        <charset val="134"/>
      </rPr>
      <t>112</t>
    </r>
    <r>
      <rPr>
        <sz val="12"/>
        <color rgb="FF000000"/>
        <rFont val="方正仿宋简体"/>
        <charset val="134"/>
      </rPr>
      <t>万元</t>
    </r>
    <r>
      <rPr>
        <sz val="12"/>
        <color rgb="FF000000"/>
        <rFont val="Times New Roman"/>
        <charset val="134"/>
      </rPr>
      <t>,</t>
    </r>
    <r>
      <rPr>
        <sz val="12"/>
        <color rgb="FF000000"/>
        <rFont val="方正仿宋简体"/>
        <charset val="134"/>
      </rPr>
      <t>购买</t>
    </r>
    <r>
      <rPr>
        <sz val="12"/>
        <color rgb="FF000000"/>
        <rFont val="Times New Roman"/>
        <charset val="134"/>
      </rPr>
      <t>220</t>
    </r>
    <r>
      <rPr>
        <sz val="12"/>
        <color rgb="FF000000"/>
        <rFont val="方正仿宋简体"/>
        <charset val="134"/>
      </rPr>
      <t>马力四驱拖拉机</t>
    </r>
    <r>
      <rPr>
        <sz val="12"/>
        <color rgb="FF000000"/>
        <rFont val="Times New Roman"/>
        <charset val="134"/>
      </rPr>
      <t>2</t>
    </r>
    <r>
      <rPr>
        <sz val="12"/>
        <color rgb="FF000000"/>
        <rFont val="方正仿宋简体"/>
        <charset val="134"/>
      </rPr>
      <t>台</t>
    </r>
    <r>
      <rPr>
        <sz val="12"/>
        <color rgb="FF000000"/>
        <rFont val="Times New Roman"/>
        <charset val="134"/>
      </rPr>
      <t>,</t>
    </r>
    <r>
      <rPr>
        <sz val="12"/>
        <color rgb="FF000000"/>
        <rFont val="方正仿宋简体"/>
        <charset val="134"/>
      </rPr>
      <t>每台</t>
    </r>
    <r>
      <rPr>
        <sz val="12"/>
        <color rgb="FF000000"/>
        <rFont val="Times New Roman"/>
        <charset val="134"/>
      </rPr>
      <t>56</t>
    </r>
    <r>
      <rPr>
        <sz val="12"/>
        <color rgb="FF000000"/>
        <rFont val="方正仿宋简体"/>
        <charset val="134"/>
      </rPr>
      <t>万；⑦投资</t>
    </r>
    <r>
      <rPr>
        <sz val="12"/>
        <color rgb="FF000000"/>
        <rFont val="Times New Roman"/>
        <charset val="134"/>
      </rPr>
      <t>40</t>
    </r>
    <r>
      <rPr>
        <sz val="12"/>
        <color rgb="FF000000"/>
        <rFont val="方正仿宋简体"/>
        <charset val="134"/>
      </rPr>
      <t>万，购买导航</t>
    </r>
    <r>
      <rPr>
        <sz val="12"/>
        <color rgb="FF000000"/>
        <rFont val="Times New Roman"/>
        <charset val="134"/>
      </rPr>
      <t>10</t>
    </r>
    <r>
      <rPr>
        <sz val="12"/>
        <color rgb="FF000000"/>
        <rFont val="方正仿宋简体"/>
        <charset val="134"/>
      </rPr>
      <t>台，每台</t>
    </r>
    <r>
      <rPr>
        <sz val="12"/>
        <color rgb="FF000000"/>
        <rFont val="Times New Roman"/>
        <charset val="134"/>
      </rPr>
      <t>4</t>
    </r>
    <r>
      <rPr>
        <sz val="12"/>
        <color rgb="FF000000"/>
        <rFont val="方正仿宋简体"/>
        <charset val="134"/>
      </rPr>
      <t>万；⑧投资</t>
    </r>
    <r>
      <rPr>
        <sz val="12"/>
        <color rgb="FF000000"/>
        <rFont val="Times New Roman"/>
        <charset val="134"/>
      </rPr>
      <t>6</t>
    </r>
    <r>
      <rPr>
        <sz val="12"/>
        <color rgb="FF000000"/>
        <rFont val="方正仿宋简体"/>
        <charset val="134"/>
      </rPr>
      <t>万元，购买大葱收获机</t>
    </r>
    <r>
      <rPr>
        <sz val="12"/>
        <color rgb="FF000000"/>
        <rFont val="Times New Roman"/>
        <charset val="134"/>
      </rPr>
      <t>1</t>
    </r>
    <r>
      <rPr>
        <sz val="12"/>
        <color rgb="FF000000"/>
        <rFont val="方正仿宋简体"/>
        <charset val="134"/>
      </rPr>
      <t>台（每台</t>
    </r>
    <r>
      <rPr>
        <sz val="12"/>
        <color rgb="FF000000"/>
        <rFont val="Times New Roman"/>
        <charset val="134"/>
      </rPr>
      <t>3</t>
    </r>
    <r>
      <rPr>
        <sz val="12"/>
        <color rgb="FF000000"/>
        <rFont val="方正仿宋简体"/>
        <charset val="134"/>
      </rPr>
      <t>万元）、大葱播种机</t>
    </r>
    <r>
      <rPr>
        <sz val="12"/>
        <color rgb="FF000000"/>
        <rFont val="Times New Roman"/>
        <charset val="134"/>
      </rPr>
      <t>1</t>
    </r>
    <r>
      <rPr>
        <sz val="12"/>
        <color rgb="FF000000"/>
        <rFont val="方正仿宋简体"/>
        <charset val="134"/>
      </rPr>
      <t>台（每台</t>
    </r>
    <r>
      <rPr>
        <sz val="12"/>
        <color rgb="FF000000"/>
        <rFont val="Times New Roman"/>
        <charset val="134"/>
      </rPr>
      <t>5000</t>
    </r>
    <r>
      <rPr>
        <sz val="12"/>
        <color rgb="FF000000"/>
        <rFont val="方正仿宋简体"/>
        <charset val="134"/>
      </rPr>
      <t>元）、大葱双行培土机</t>
    </r>
    <r>
      <rPr>
        <sz val="12"/>
        <color rgb="FF000000"/>
        <rFont val="Times New Roman"/>
        <charset val="134"/>
      </rPr>
      <t>1</t>
    </r>
    <r>
      <rPr>
        <sz val="12"/>
        <color rgb="FF000000"/>
        <rFont val="方正仿宋简体"/>
        <charset val="134"/>
      </rPr>
      <t>台（每台</t>
    </r>
    <r>
      <rPr>
        <sz val="12"/>
        <color rgb="FF000000"/>
        <rFont val="Times New Roman"/>
        <charset val="134"/>
      </rPr>
      <t>2.5</t>
    </r>
    <r>
      <rPr>
        <sz val="12"/>
        <color rgb="FF000000"/>
        <rFont val="方正仿宋简体"/>
        <charset val="134"/>
      </rPr>
      <t>万元）；⑨投资</t>
    </r>
    <r>
      <rPr>
        <sz val="12"/>
        <color rgb="FF000000"/>
        <rFont val="Times New Roman"/>
        <charset val="134"/>
      </rPr>
      <t>4</t>
    </r>
    <r>
      <rPr>
        <sz val="12"/>
        <color rgb="FF000000"/>
        <rFont val="方正仿宋简体"/>
        <charset val="134"/>
      </rPr>
      <t>万元，购买林业电钳（短杆）</t>
    </r>
    <r>
      <rPr>
        <sz val="12"/>
        <color rgb="FF000000"/>
        <rFont val="Times New Roman"/>
        <charset val="134"/>
      </rPr>
      <t>40</t>
    </r>
    <r>
      <rPr>
        <sz val="12"/>
        <color rgb="FF000000"/>
        <rFont val="方正仿宋简体"/>
        <charset val="134"/>
      </rPr>
      <t>把，每把</t>
    </r>
    <r>
      <rPr>
        <sz val="12"/>
        <color rgb="FF000000"/>
        <rFont val="Times New Roman"/>
        <charset val="134"/>
      </rPr>
      <t>0.1</t>
    </r>
    <r>
      <rPr>
        <sz val="12"/>
        <color rgb="FF000000"/>
        <rFont val="方正仿宋简体"/>
        <charset val="134"/>
      </rPr>
      <t>万元；⑩投资</t>
    </r>
    <r>
      <rPr>
        <sz val="12"/>
        <color rgb="FF000000"/>
        <rFont val="Times New Roman"/>
        <charset val="134"/>
      </rPr>
      <t>52</t>
    </r>
    <r>
      <rPr>
        <sz val="12"/>
        <color rgb="FF000000"/>
        <rFont val="方正仿宋简体"/>
        <charset val="134"/>
      </rPr>
      <t>万，购买高空圆盘锯</t>
    </r>
    <r>
      <rPr>
        <sz val="12"/>
        <color rgb="FF000000"/>
        <rFont val="Times New Roman"/>
        <charset val="134"/>
      </rPr>
      <t>4</t>
    </r>
    <r>
      <rPr>
        <sz val="12"/>
        <color rgb="FF000000"/>
        <rFont val="方正仿宋简体"/>
        <charset val="134"/>
      </rPr>
      <t>台，每台</t>
    </r>
    <r>
      <rPr>
        <sz val="12"/>
        <color rgb="FF000000"/>
        <rFont val="Times New Roman"/>
        <charset val="134"/>
      </rPr>
      <t>13</t>
    </r>
    <r>
      <rPr>
        <sz val="12"/>
        <color rgb="FF000000"/>
        <rFont val="方正仿宋简体"/>
        <charset val="134"/>
      </rPr>
      <t>万元。</t>
    </r>
    <r>
      <rPr>
        <sz val="12"/>
        <color rgb="FF000000"/>
        <rFont val="宋体"/>
        <charset val="134"/>
      </rPr>
      <t>⑪</t>
    </r>
    <r>
      <rPr>
        <sz val="12"/>
        <color rgb="FF000000"/>
        <rFont val="方正仿宋简体"/>
        <charset val="134"/>
      </rPr>
      <t>投资</t>
    </r>
    <r>
      <rPr>
        <sz val="12"/>
        <color rgb="FF000000"/>
        <rFont val="Times New Roman"/>
        <charset val="134"/>
      </rPr>
      <t>45</t>
    </r>
    <r>
      <rPr>
        <sz val="12"/>
        <color rgb="FF000000"/>
        <rFont val="方正仿宋简体"/>
        <charset val="134"/>
      </rPr>
      <t>万元，购买林果业高空作业平台</t>
    </r>
    <r>
      <rPr>
        <sz val="12"/>
        <color rgb="FF000000"/>
        <rFont val="Times New Roman"/>
        <charset val="134"/>
      </rPr>
      <t>10</t>
    </r>
    <r>
      <rPr>
        <sz val="12"/>
        <color rgb="FF000000"/>
        <rFont val="方正仿宋简体"/>
        <charset val="134"/>
      </rPr>
      <t>台，每台</t>
    </r>
    <r>
      <rPr>
        <sz val="12"/>
        <color rgb="FF000000"/>
        <rFont val="Times New Roman"/>
        <charset val="134"/>
      </rPr>
      <t>4.5</t>
    </r>
    <r>
      <rPr>
        <sz val="12"/>
        <color rgb="FF000000"/>
        <rFont val="方正仿宋简体"/>
        <charset val="134"/>
      </rPr>
      <t>万元；</t>
    </r>
    <r>
      <rPr>
        <sz val="12"/>
        <color rgb="FF000000"/>
        <rFont val="宋体"/>
        <charset val="134"/>
      </rPr>
      <t>⑫</t>
    </r>
    <r>
      <rPr>
        <sz val="12"/>
        <color rgb="FF000000"/>
        <rFont val="方正仿宋简体"/>
        <charset val="134"/>
      </rPr>
      <t>投资</t>
    </r>
    <r>
      <rPr>
        <sz val="12"/>
        <color rgb="FF000000"/>
        <rFont val="Times New Roman"/>
        <charset val="134"/>
      </rPr>
      <t>42</t>
    </r>
    <r>
      <rPr>
        <sz val="12"/>
        <color rgb="FF000000"/>
        <rFont val="方正仿宋简体"/>
        <charset val="134"/>
      </rPr>
      <t>万元，购买开沟施肥机</t>
    </r>
    <r>
      <rPr>
        <sz val="12"/>
        <color rgb="FF000000"/>
        <rFont val="Times New Roman"/>
        <charset val="134"/>
      </rPr>
      <t>21</t>
    </r>
    <r>
      <rPr>
        <sz val="12"/>
        <color rgb="FF000000"/>
        <rFont val="方正仿宋简体"/>
        <charset val="134"/>
      </rPr>
      <t>台，每台</t>
    </r>
    <r>
      <rPr>
        <sz val="12"/>
        <color rgb="FF000000"/>
        <rFont val="Times New Roman"/>
        <charset val="134"/>
      </rPr>
      <t>2</t>
    </r>
    <r>
      <rPr>
        <sz val="12"/>
        <color rgb="FF000000"/>
        <rFont val="方正仿宋简体"/>
        <charset val="134"/>
      </rPr>
      <t>万元；</t>
    </r>
    <r>
      <rPr>
        <sz val="12"/>
        <color rgb="FF000000"/>
        <rFont val="宋体"/>
        <charset val="134"/>
      </rPr>
      <t>⑬</t>
    </r>
    <r>
      <rPr>
        <sz val="12"/>
        <color rgb="FF000000"/>
        <rFont val="方正仿宋简体"/>
        <charset val="134"/>
      </rPr>
      <t>投资</t>
    </r>
    <r>
      <rPr>
        <sz val="12"/>
        <color rgb="FF000000"/>
        <rFont val="Times New Roman"/>
        <charset val="134"/>
      </rPr>
      <t>33</t>
    </r>
    <r>
      <rPr>
        <sz val="12"/>
        <color rgb="FF000000"/>
        <rFont val="方正仿宋简体"/>
        <charset val="134"/>
      </rPr>
      <t>万元，为阿克萨克马热勒乡购买平地机</t>
    </r>
    <r>
      <rPr>
        <sz val="12"/>
        <color rgb="FF000000"/>
        <rFont val="Times New Roman"/>
        <charset val="134"/>
      </rPr>
      <t>2</t>
    </r>
    <r>
      <rPr>
        <sz val="12"/>
        <color rgb="FF000000"/>
        <rFont val="方正仿宋简体"/>
        <charset val="134"/>
      </rPr>
      <t>台，每台</t>
    </r>
    <r>
      <rPr>
        <sz val="12"/>
        <color rgb="FF000000"/>
        <rFont val="Times New Roman"/>
        <charset val="134"/>
      </rPr>
      <t>16.5</t>
    </r>
    <r>
      <rPr>
        <sz val="12"/>
        <color rgb="FF000000"/>
        <rFont val="方正仿宋简体"/>
        <charset val="134"/>
      </rPr>
      <t>万元；</t>
    </r>
    <r>
      <rPr>
        <sz val="12"/>
        <color rgb="FF000000"/>
        <rFont val="宋体"/>
        <charset val="134"/>
      </rPr>
      <t>⑭</t>
    </r>
    <r>
      <rPr>
        <sz val="12"/>
        <color rgb="FF000000"/>
        <rFont val="方正仿宋简体"/>
        <charset val="134"/>
      </rPr>
      <t>投资</t>
    </r>
    <r>
      <rPr>
        <sz val="12"/>
        <color rgb="FF000000"/>
        <rFont val="Times New Roman"/>
        <charset val="134"/>
      </rPr>
      <t>8.4</t>
    </r>
    <r>
      <rPr>
        <sz val="12"/>
        <color rgb="FF000000"/>
        <rFont val="方正仿宋简体"/>
        <charset val="134"/>
      </rPr>
      <t>万元，购买液压翻转犁</t>
    </r>
    <r>
      <rPr>
        <sz val="12"/>
        <color rgb="FF000000"/>
        <rFont val="Times New Roman"/>
        <charset val="134"/>
      </rPr>
      <t>2</t>
    </r>
    <r>
      <rPr>
        <sz val="12"/>
        <color rgb="FF000000"/>
        <rFont val="方正仿宋简体"/>
        <charset val="134"/>
      </rPr>
      <t>台，每台</t>
    </r>
    <r>
      <rPr>
        <sz val="12"/>
        <color rgb="FF000000"/>
        <rFont val="Times New Roman"/>
        <charset val="134"/>
      </rPr>
      <t>4.2</t>
    </r>
    <r>
      <rPr>
        <sz val="12"/>
        <color rgb="FF000000"/>
        <rFont val="方正仿宋简体"/>
        <charset val="134"/>
      </rPr>
      <t>万元；</t>
    </r>
    <r>
      <rPr>
        <sz val="12"/>
        <color rgb="FF000000"/>
        <rFont val="宋体"/>
        <charset val="134"/>
      </rPr>
      <t>⑮</t>
    </r>
    <r>
      <rPr>
        <sz val="12"/>
        <color rgb="FF000000"/>
        <rFont val="方正仿宋简体"/>
        <charset val="134"/>
      </rPr>
      <t>投资</t>
    </r>
    <r>
      <rPr>
        <sz val="12"/>
        <color rgb="FF000000"/>
        <rFont val="Times New Roman"/>
        <charset val="134"/>
      </rPr>
      <t>30</t>
    </r>
    <r>
      <rPr>
        <sz val="12"/>
        <color rgb="FF000000"/>
        <rFont val="方正仿宋简体"/>
        <charset val="134"/>
      </rPr>
      <t>万元，购买碎枝机</t>
    </r>
    <r>
      <rPr>
        <sz val="12"/>
        <color rgb="FF000000"/>
        <rFont val="Times New Roman"/>
        <charset val="134"/>
      </rPr>
      <t>10</t>
    </r>
    <r>
      <rPr>
        <sz val="12"/>
        <color rgb="FF000000"/>
        <rFont val="方正仿宋简体"/>
        <charset val="134"/>
      </rPr>
      <t>台，每台</t>
    </r>
    <r>
      <rPr>
        <sz val="12"/>
        <color rgb="FF000000"/>
        <rFont val="Times New Roman"/>
        <charset val="134"/>
      </rPr>
      <t>3</t>
    </r>
    <r>
      <rPr>
        <sz val="12"/>
        <color rgb="FF000000"/>
        <rFont val="方正仿宋简体"/>
        <charset val="134"/>
      </rPr>
      <t>万元；</t>
    </r>
    <r>
      <rPr>
        <sz val="12"/>
        <color rgb="FF000000"/>
        <rFont val="宋体"/>
        <charset val="134"/>
      </rPr>
      <t>⑯</t>
    </r>
    <r>
      <rPr>
        <sz val="12"/>
        <color rgb="FF000000"/>
        <rFont val="方正仿宋简体"/>
        <charset val="134"/>
      </rPr>
      <t>投资</t>
    </r>
    <r>
      <rPr>
        <sz val="12"/>
        <color rgb="FF000000"/>
        <rFont val="Times New Roman"/>
        <charset val="134"/>
      </rPr>
      <t>15.05</t>
    </r>
    <r>
      <rPr>
        <sz val="12"/>
        <color rgb="FF000000"/>
        <rFont val="方正仿宋简体"/>
        <charset val="134"/>
      </rPr>
      <t>万元，购买艾草收割机</t>
    </r>
    <r>
      <rPr>
        <sz val="12"/>
        <color rgb="FF000000"/>
        <rFont val="Times New Roman"/>
        <charset val="134"/>
      </rPr>
      <t>1</t>
    </r>
    <r>
      <rPr>
        <sz val="12"/>
        <color rgb="FF000000"/>
        <rFont val="方正仿宋简体"/>
        <charset val="134"/>
      </rPr>
      <t>台，每台</t>
    </r>
    <r>
      <rPr>
        <sz val="12"/>
        <color rgb="FF000000"/>
        <rFont val="Times New Roman"/>
        <charset val="134"/>
      </rPr>
      <t>0.85</t>
    </r>
    <r>
      <rPr>
        <sz val="12"/>
        <color rgb="FF000000"/>
        <rFont val="方正仿宋简体"/>
        <charset val="134"/>
      </rPr>
      <t>万元，艾草打捆机</t>
    </r>
    <r>
      <rPr>
        <sz val="12"/>
        <color rgb="FF000000"/>
        <rFont val="Times New Roman"/>
        <charset val="134"/>
      </rPr>
      <t>1</t>
    </r>
    <r>
      <rPr>
        <sz val="12"/>
        <color rgb="FF000000"/>
        <rFont val="方正仿宋简体"/>
        <charset val="134"/>
      </rPr>
      <t>台，每台</t>
    </r>
    <r>
      <rPr>
        <sz val="12"/>
        <color rgb="FF000000"/>
        <rFont val="Times New Roman"/>
        <charset val="134"/>
      </rPr>
      <t>14.2</t>
    </r>
    <r>
      <rPr>
        <sz val="12"/>
        <color rgb="FF000000"/>
        <rFont val="方正仿宋简体"/>
        <charset val="134"/>
      </rPr>
      <t>万元</t>
    </r>
    <r>
      <rPr>
        <sz val="12"/>
        <color rgb="FF000000"/>
        <rFont val="Times New Roman"/>
        <charset val="134"/>
      </rPr>
      <t xml:space="preserve"> </t>
    </r>
    <r>
      <rPr>
        <sz val="12"/>
        <color rgb="FF000000"/>
        <rFont val="方正仿宋简体"/>
        <charset val="134"/>
      </rPr>
      <t>；</t>
    </r>
    <r>
      <rPr>
        <sz val="12"/>
        <color rgb="FF000000"/>
        <rFont val="宋体"/>
        <charset val="134"/>
      </rPr>
      <t>⑰</t>
    </r>
    <r>
      <rPr>
        <sz val="12"/>
        <color rgb="FF000000"/>
        <rFont val="方正仿宋简体"/>
        <charset val="134"/>
      </rPr>
      <t>投资</t>
    </r>
    <r>
      <rPr>
        <sz val="12"/>
        <color rgb="FF000000"/>
        <rFont val="Times New Roman"/>
        <charset val="134"/>
      </rPr>
      <t>6</t>
    </r>
    <r>
      <rPr>
        <sz val="12"/>
        <color rgb="FF000000"/>
        <rFont val="方正仿宋简体"/>
        <charset val="134"/>
      </rPr>
      <t>万元，买棉花播种机</t>
    </r>
    <r>
      <rPr>
        <sz val="12"/>
        <color rgb="FF000000"/>
        <rFont val="Times New Roman"/>
        <charset val="134"/>
      </rPr>
      <t>2</t>
    </r>
    <r>
      <rPr>
        <sz val="12"/>
        <color rgb="FF000000"/>
        <rFont val="方正仿宋简体"/>
        <charset val="134"/>
      </rPr>
      <t>台，每台</t>
    </r>
    <r>
      <rPr>
        <sz val="12"/>
        <color rgb="FF000000"/>
        <rFont val="Times New Roman"/>
        <charset val="134"/>
      </rPr>
      <t>3</t>
    </r>
    <r>
      <rPr>
        <sz val="12"/>
        <color rgb="FF000000"/>
        <rFont val="方正仿宋简体"/>
        <charset val="134"/>
      </rPr>
      <t>万元。由巴楚县现代农业农机农民专业合作社统一运营管理，每年按</t>
    </r>
    <r>
      <rPr>
        <sz val="12"/>
        <color rgb="FF000000"/>
        <rFont val="Times New Roman"/>
        <charset val="134"/>
      </rPr>
      <t>8%</t>
    </r>
    <r>
      <rPr>
        <sz val="12"/>
        <color rgb="FF000000"/>
        <rFont val="方正仿宋简体"/>
        <charset val="134"/>
      </rPr>
      <t>分红收益。</t>
    </r>
    <r>
      <rPr>
        <sz val="12"/>
        <color rgb="FF000000"/>
        <rFont val="Times New Roman"/>
        <charset val="134"/>
      </rPr>
      <t xml:space="preserve">
5.</t>
    </r>
    <r>
      <rPr>
        <sz val="12"/>
        <color rgb="FF000000"/>
        <rFont val="方正仿宋简体"/>
        <charset val="134"/>
      </rPr>
      <t>色力布亚镇：投资</t>
    </r>
    <r>
      <rPr>
        <sz val="12"/>
        <color rgb="FF000000"/>
        <rFont val="Times New Roman"/>
        <charset val="134"/>
      </rPr>
      <t>6</t>
    </r>
    <r>
      <rPr>
        <sz val="12"/>
        <color rgb="FF000000"/>
        <rFont val="方正仿宋简体"/>
        <charset val="134"/>
      </rPr>
      <t>万元，购置大型打药车</t>
    </r>
    <r>
      <rPr>
        <sz val="12"/>
        <color rgb="FF000000"/>
        <rFont val="Times New Roman"/>
        <charset val="134"/>
      </rPr>
      <t>2</t>
    </r>
    <r>
      <rPr>
        <sz val="12"/>
        <color rgb="FF000000"/>
        <rFont val="方正仿宋简体"/>
        <charset val="134"/>
      </rPr>
      <t>辆，每辆</t>
    </r>
    <r>
      <rPr>
        <sz val="12"/>
        <color rgb="FF000000"/>
        <rFont val="Times New Roman"/>
        <charset val="134"/>
      </rPr>
      <t>3</t>
    </r>
    <r>
      <rPr>
        <sz val="12"/>
        <color rgb="FF000000"/>
        <rFont val="方正仿宋简体"/>
        <charset val="134"/>
      </rPr>
      <t>万元，由巴楚县阿布都热合曼养殖合作社、巴楚县万人乐农业专业合作社统一管理运营，每年按</t>
    </r>
    <r>
      <rPr>
        <sz val="12"/>
        <color rgb="FF000000"/>
        <rFont val="Times New Roman"/>
        <charset val="134"/>
      </rPr>
      <t>8%</t>
    </r>
    <r>
      <rPr>
        <sz val="12"/>
        <color rgb="FF000000"/>
        <rFont val="方正仿宋简体"/>
        <charset val="134"/>
      </rPr>
      <t>分红收益。</t>
    </r>
    <r>
      <rPr>
        <sz val="12"/>
        <color rgb="FF000000"/>
        <rFont val="Times New Roman"/>
        <charset val="134"/>
      </rPr>
      <t xml:space="preserve">
6.</t>
    </r>
    <r>
      <rPr>
        <sz val="12"/>
        <color rgb="FF000000"/>
        <rFont val="方正仿宋简体"/>
        <charset val="134"/>
      </rPr>
      <t>阿瓦提镇：投资</t>
    </r>
    <r>
      <rPr>
        <sz val="12"/>
        <color rgb="FF000000"/>
        <rFont val="Times New Roman"/>
        <charset val="134"/>
      </rPr>
      <t>90</t>
    </r>
    <r>
      <rPr>
        <sz val="12"/>
        <color rgb="FF000000"/>
        <rFont val="方正仿宋简体"/>
        <charset val="134"/>
      </rPr>
      <t>万，购置小麦收割机</t>
    </r>
    <r>
      <rPr>
        <sz val="12"/>
        <color rgb="FF000000"/>
        <rFont val="Times New Roman"/>
        <charset val="134"/>
      </rPr>
      <t>5</t>
    </r>
    <r>
      <rPr>
        <sz val="12"/>
        <color rgb="FF000000"/>
        <rFont val="方正仿宋简体"/>
        <charset val="134"/>
      </rPr>
      <t>台，每台</t>
    </r>
    <r>
      <rPr>
        <sz val="12"/>
        <color rgb="FF000000"/>
        <rFont val="Times New Roman"/>
        <charset val="134"/>
      </rPr>
      <t>18</t>
    </r>
    <r>
      <rPr>
        <sz val="12"/>
        <color rgb="FF000000"/>
        <rFont val="方正仿宋简体"/>
        <charset val="134"/>
      </rPr>
      <t>万，由巴楚汇泽种植专业合作社统一运营管理，每年按</t>
    </r>
    <r>
      <rPr>
        <sz val="12"/>
        <color rgb="FF000000"/>
        <rFont val="Times New Roman"/>
        <charset val="134"/>
      </rPr>
      <t>8%</t>
    </r>
    <r>
      <rPr>
        <sz val="12"/>
        <color rgb="FF000000"/>
        <rFont val="方正仿宋简体"/>
        <charset val="134"/>
      </rPr>
      <t>分红收益。</t>
    </r>
  </si>
  <si>
    <t>已签订合同，设备已全部到货，设备已验收完成。</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</si>
  <si>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30</t>
    </r>
    <r>
      <rPr>
        <sz val="14"/>
        <color rgb="FF000000"/>
        <rFont val="方正仿宋简体"/>
        <charset val="134"/>
      </rPr>
      <t>号</t>
    </r>
  </si>
  <si>
    <r>
      <rPr>
        <sz val="14"/>
        <color rgb="FF000000"/>
        <rFont val="Times New Roman"/>
        <charset val="134"/>
      </rPr>
      <t>SXZX-BCX</t>
    </r>
    <r>
      <rPr>
        <sz val="14"/>
        <color rgb="FF000000"/>
        <rFont val="方正仿宋简体"/>
        <charset val="134"/>
      </rPr>
      <t>（</t>
    </r>
    <r>
      <rPr>
        <sz val="14"/>
        <color rgb="FF000000"/>
        <rFont val="Times New Roman"/>
        <charset val="134"/>
      </rPr>
      <t>GK</t>
    </r>
    <r>
      <rPr>
        <sz val="14"/>
        <color rgb="FF000000"/>
        <rFont val="方正仿宋简体"/>
        <charset val="134"/>
      </rPr>
      <t>）</t>
    </r>
    <r>
      <rPr>
        <sz val="14"/>
        <color rgb="FF000000"/>
        <rFont val="Times New Roman"/>
        <charset val="134"/>
      </rPr>
      <t>2021-01</t>
    </r>
    <r>
      <rPr>
        <sz val="14"/>
        <color rgb="FF000000"/>
        <rFont val="方正仿宋简体"/>
        <charset val="134"/>
      </rPr>
      <t>号</t>
    </r>
  </si>
  <si>
    <r>
      <rPr>
        <b/>
        <sz val="13"/>
        <color rgb="FF000000"/>
        <rFont val="方正仿宋简体"/>
        <charset val="134"/>
      </rPr>
      <t>林果业加工设备</t>
    </r>
    <r>
      <rPr>
        <sz val="13"/>
        <color rgb="FF000000"/>
        <rFont val="Times New Roman"/>
        <charset val="134"/>
      </rPr>
      <t xml:space="preserve">
</t>
    </r>
    <r>
      <rPr>
        <b/>
        <sz val="13"/>
        <color rgb="FF000000"/>
        <rFont val="方正仿宋简体"/>
        <charset val="134"/>
      </rPr>
      <t>总投资：</t>
    </r>
    <r>
      <rPr>
        <sz val="13"/>
        <color rgb="FF000000"/>
        <rFont val="Times New Roman"/>
        <charset val="134"/>
      </rPr>
      <t>108.2</t>
    </r>
    <r>
      <rPr>
        <sz val="13"/>
        <color rgb="FF000000"/>
        <rFont val="方正仿宋简体"/>
        <charset val="134"/>
      </rPr>
      <t>万元，</t>
    </r>
    <r>
      <rPr>
        <b/>
        <sz val="13"/>
        <color rgb="FF000000"/>
        <rFont val="方正仿宋简体"/>
        <charset val="134"/>
      </rPr>
      <t>总规模：</t>
    </r>
    <r>
      <rPr>
        <sz val="13"/>
        <color rgb="FF000000"/>
        <rFont val="Times New Roman"/>
        <charset val="134"/>
      </rPr>
      <t>106</t>
    </r>
    <r>
      <rPr>
        <sz val="13"/>
        <color rgb="FF000000"/>
        <rFont val="方正仿宋简体"/>
        <charset val="134"/>
      </rPr>
      <t>台；烘干房</t>
    </r>
    <r>
      <rPr>
        <sz val="13"/>
        <color rgb="FF000000"/>
        <rFont val="Times New Roman"/>
        <charset val="134"/>
      </rPr>
      <t>2</t>
    </r>
    <r>
      <rPr>
        <sz val="13"/>
        <color rgb="FF000000"/>
        <rFont val="方正仿宋简体"/>
        <charset val="134"/>
      </rPr>
      <t>座</t>
    </r>
    <r>
      <rPr>
        <sz val="13"/>
        <color rgb="FF000000"/>
        <rFont val="Times New Roman"/>
        <charset val="134"/>
      </rPr>
      <t xml:space="preserve">
</t>
    </r>
    <r>
      <rPr>
        <b/>
        <sz val="13"/>
        <color rgb="FF000000"/>
        <rFont val="方正仿宋简体"/>
        <charset val="134"/>
      </rPr>
      <t>建设内容：</t>
    </r>
    <r>
      <rPr>
        <sz val="13"/>
        <color rgb="FF000000"/>
        <rFont val="Times New Roman"/>
        <charset val="134"/>
      </rPr>
      <t>1.</t>
    </r>
    <r>
      <rPr>
        <sz val="13"/>
        <color rgb="FF000000"/>
        <rFont val="方正仿宋简体"/>
        <charset val="134"/>
      </rPr>
      <t>投资</t>
    </r>
    <r>
      <rPr>
        <sz val="13"/>
        <color rgb="FF000000"/>
        <rFont val="Times New Roman"/>
        <charset val="134"/>
      </rPr>
      <t>34.2</t>
    </r>
    <r>
      <rPr>
        <sz val="13"/>
        <color rgb="FF000000"/>
        <rFont val="方正仿宋简体"/>
        <charset val="134"/>
      </rPr>
      <t>万元，购买核桃青皮脱皮机</t>
    </r>
    <r>
      <rPr>
        <sz val="13"/>
        <color rgb="FF000000"/>
        <rFont val="Times New Roman"/>
        <charset val="134"/>
      </rPr>
      <t>86</t>
    </r>
    <r>
      <rPr>
        <sz val="13"/>
        <color rgb="FF000000"/>
        <rFont val="方正仿宋简体"/>
        <charset val="134"/>
      </rPr>
      <t>台，其中阿克萨克马热勒乡</t>
    </r>
    <r>
      <rPr>
        <sz val="13"/>
        <color rgb="FF000000"/>
        <rFont val="Times New Roman"/>
        <charset val="134"/>
      </rPr>
      <t>4</t>
    </r>
    <r>
      <rPr>
        <sz val="13"/>
        <color rgb="FF000000"/>
        <rFont val="方正仿宋简体"/>
        <charset val="134"/>
      </rPr>
      <t>个</t>
    </r>
    <r>
      <rPr>
        <sz val="13"/>
        <color rgb="FF000000"/>
        <rFont val="Times New Roman"/>
        <charset val="134"/>
      </rPr>
      <t>84</t>
    </r>
    <r>
      <rPr>
        <sz val="13"/>
        <color rgb="FF000000"/>
        <rFont val="方正仿宋简体"/>
        <charset val="134"/>
      </rPr>
      <t>台、阿瓦提镇</t>
    </r>
    <r>
      <rPr>
        <sz val="13"/>
        <color rgb="FF000000"/>
        <rFont val="Times New Roman"/>
        <charset val="134"/>
      </rPr>
      <t>11</t>
    </r>
    <r>
      <rPr>
        <sz val="13"/>
        <color rgb="FF000000"/>
        <rFont val="方正仿宋简体"/>
        <charset val="134"/>
      </rPr>
      <t>村</t>
    </r>
    <r>
      <rPr>
        <sz val="13"/>
        <color rgb="FF000000"/>
        <rFont val="Times New Roman"/>
        <charset val="134"/>
      </rPr>
      <t>2</t>
    </r>
    <r>
      <rPr>
        <sz val="13"/>
        <color rgb="FF000000"/>
        <rFont val="方正仿宋简体"/>
        <charset val="134"/>
      </rPr>
      <t>台；</t>
    </r>
    <r>
      <rPr>
        <sz val="13"/>
        <color rgb="FF000000"/>
        <rFont val="Times New Roman"/>
        <charset val="134"/>
      </rPr>
      <t xml:space="preserve">
2.</t>
    </r>
    <r>
      <rPr>
        <sz val="13"/>
        <color rgb="FF000000"/>
        <rFont val="方正仿宋简体"/>
        <charset val="134"/>
      </rPr>
      <t>投资</t>
    </r>
    <r>
      <rPr>
        <sz val="13"/>
        <color rgb="FF000000"/>
        <rFont val="Times New Roman"/>
        <charset val="134"/>
      </rPr>
      <t>14</t>
    </r>
    <r>
      <rPr>
        <sz val="13"/>
        <color rgb="FF000000"/>
        <rFont val="方正仿宋简体"/>
        <charset val="134"/>
      </rPr>
      <t>万元，为琼库尔恰克乡克孜勒库木（</t>
    </r>
    <r>
      <rPr>
        <sz val="13"/>
        <color rgb="FF000000"/>
        <rFont val="Times New Roman"/>
        <charset val="134"/>
      </rPr>
      <t>17</t>
    </r>
    <r>
      <rPr>
        <sz val="13"/>
        <color rgb="FF000000"/>
        <rFont val="方正仿宋简体"/>
        <charset val="134"/>
      </rPr>
      <t>）村购买红枣风选去杂机</t>
    </r>
    <r>
      <rPr>
        <sz val="13"/>
        <color rgb="FF000000"/>
        <rFont val="Times New Roman"/>
        <charset val="134"/>
      </rPr>
      <t>1</t>
    </r>
    <r>
      <rPr>
        <sz val="13"/>
        <color rgb="FF000000"/>
        <rFont val="方正仿宋简体"/>
        <charset val="134"/>
      </rPr>
      <t>台，每台</t>
    </r>
    <r>
      <rPr>
        <sz val="13"/>
        <color rgb="FF000000"/>
        <rFont val="Times New Roman"/>
        <charset val="134"/>
      </rPr>
      <t>3</t>
    </r>
    <r>
      <rPr>
        <sz val="13"/>
        <color rgb="FF000000"/>
        <rFont val="方正仿宋简体"/>
        <charset val="134"/>
      </rPr>
      <t>万元；红枣风干机</t>
    </r>
    <r>
      <rPr>
        <sz val="13"/>
        <color rgb="FF000000"/>
        <rFont val="Times New Roman"/>
        <charset val="134"/>
      </rPr>
      <t>1</t>
    </r>
    <r>
      <rPr>
        <sz val="13"/>
        <color rgb="FF000000"/>
        <rFont val="方正仿宋简体"/>
        <charset val="134"/>
      </rPr>
      <t>台，每台</t>
    </r>
    <r>
      <rPr>
        <sz val="13"/>
        <color rgb="FF000000"/>
        <rFont val="Times New Roman"/>
        <charset val="134"/>
      </rPr>
      <t>4</t>
    </r>
    <r>
      <rPr>
        <sz val="13"/>
        <color rgb="FF000000"/>
        <rFont val="方正仿宋简体"/>
        <charset val="134"/>
      </rPr>
      <t>万元；红枣烘干机</t>
    </r>
    <r>
      <rPr>
        <sz val="13"/>
        <color rgb="FF000000"/>
        <rFont val="Times New Roman"/>
        <charset val="134"/>
      </rPr>
      <t>1</t>
    </r>
    <r>
      <rPr>
        <sz val="13"/>
        <color rgb="FF000000"/>
        <rFont val="方正仿宋简体"/>
        <charset val="134"/>
      </rPr>
      <t>台，每台</t>
    </r>
    <r>
      <rPr>
        <sz val="13"/>
        <color rgb="FF000000"/>
        <rFont val="Times New Roman"/>
        <charset val="134"/>
      </rPr>
      <t>4.5</t>
    </r>
    <r>
      <rPr>
        <sz val="13"/>
        <color rgb="FF000000"/>
        <rFont val="方正仿宋简体"/>
        <charset val="134"/>
      </rPr>
      <t>万元；红枣滚筒分级机</t>
    </r>
    <r>
      <rPr>
        <sz val="13"/>
        <color rgb="FF000000"/>
        <rFont val="Times New Roman"/>
        <charset val="134"/>
      </rPr>
      <t>1</t>
    </r>
    <r>
      <rPr>
        <sz val="13"/>
        <color rgb="FF000000"/>
        <rFont val="方正仿宋简体"/>
        <charset val="134"/>
      </rPr>
      <t>台，每台</t>
    </r>
    <r>
      <rPr>
        <sz val="13"/>
        <color rgb="FF000000"/>
        <rFont val="Times New Roman"/>
        <charset val="134"/>
      </rPr>
      <t>1.5</t>
    </r>
    <r>
      <rPr>
        <sz val="13"/>
        <color rgb="FF000000"/>
        <rFont val="方正仿宋简体"/>
        <charset val="134"/>
      </rPr>
      <t>万元，提升机</t>
    </r>
    <r>
      <rPr>
        <sz val="13"/>
        <color rgb="FF000000"/>
        <rFont val="Times New Roman"/>
        <charset val="134"/>
      </rPr>
      <t>1</t>
    </r>
    <r>
      <rPr>
        <sz val="13"/>
        <color rgb="FF000000"/>
        <rFont val="方正仿宋简体"/>
        <charset val="134"/>
      </rPr>
      <t>台，每台</t>
    </r>
    <r>
      <rPr>
        <sz val="13"/>
        <color rgb="FF000000"/>
        <rFont val="Times New Roman"/>
        <charset val="134"/>
      </rPr>
      <t>1</t>
    </r>
    <r>
      <rPr>
        <sz val="13"/>
        <color rgb="FF000000"/>
        <rFont val="方正仿宋简体"/>
        <charset val="134"/>
      </rPr>
      <t>万元。</t>
    </r>
    <r>
      <rPr>
        <sz val="13"/>
        <color rgb="FF000000"/>
        <rFont val="Times New Roman"/>
        <charset val="134"/>
      </rPr>
      <t xml:space="preserve">
3.</t>
    </r>
    <r>
      <rPr>
        <sz val="13"/>
        <color rgb="FF000000"/>
        <rFont val="方正仿宋简体"/>
        <charset val="134"/>
      </rPr>
      <t>投资</t>
    </r>
    <r>
      <rPr>
        <sz val="13"/>
        <color rgb="FF000000"/>
        <rFont val="Times New Roman"/>
        <charset val="134"/>
      </rPr>
      <t>10</t>
    </r>
    <r>
      <rPr>
        <sz val="13"/>
        <color rgb="FF000000"/>
        <rFont val="方正仿宋简体"/>
        <charset val="134"/>
      </rPr>
      <t>万元，为阿克萨克马热勒乡购置核桃分级机</t>
    </r>
    <r>
      <rPr>
        <sz val="13"/>
        <color rgb="FF000000"/>
        <rFont val="Times New Roman"/>
        <charset val="134"/>
      </rPr>
      <t>8</t>
    </r>
    <r>
      <rPr>
        <sz val="13"/>
        <color rgb="FF000000"/>
        <rFont val="方正仿宋简体"/>
        <charset val="134"/>
      </rPr>
      <t>台，每台投资</t>
    </r>
    <r>
      <rPr>
        <sz val="13"/>
        <color rgb="FF000000"/>
        <rFont val="Times New Roman"/>
        <charset val="134"/>
      </rPr>
      <t>1.25</t>
    </r>
    <r>
      <rPr>
        <sz val="13"/>
        <color rgb="FF000000"/>
        <rFont val="方正仿宋简体"/>
        <charset val="134"/>
      </rPr>
      <t>万元。</t>
    </r>
    <r>
      <rPr>
        <sz val="13"/>
        <color rgb="FF000000"/>
        <rFont val="Times New Roman"/>
        <charset val="134"/>
      </rPr>
      <t xml:space="preserve">
4.</t>
    </r>
    <r>
      <rPr>
        <sz val="13"/>
        <color rgb="FF000000"/>
        <rFont val="方正仿宋简体"/>
        <charset val="134"/>
      </rPr>
      <t>投资</t>
    </r>
    <r>
      <rPr>
        <sz val="13"/>
        <color rgb="FF000000"/>
        <rFont val="Times New Roman"/>
        <charset val="134"/>
      </rPr>
      <t>50</t>
    </r>
    <r>
      <rPr>
        <sz val="13"/>
        <color rgb="FF000000"/>
        <rFont val="方正仿宋简体"/>
        <charset val="134"/>
      </rPr>
      <t>万元，为阿拉格尔乡萨干吾斯塘（</t>
    </r>
    <r>
      <rPr>
        <sz val="13"/>
        <color rgb="FF000000"/>
        <rFont val="Times New Roman"/>
        <charset val="134"/>
      </rPr>
      <t>8</t>
    </r>
    <r>
      <rPr>
        <sz val="13"/>
        <color rgb="FF000000"/>
        <rFont val="方正仿宋简体"/>
        <charset val="134"/>
      </rPr>
      <t>）村购买核桃开口机</t>
    </r>
    <r>
      <rPr>
        <sz val="13"/>
        <color rgb="FF000000"/>
        <rFont val="Times New Roman"/>
        <charset val="134"/>
      </rPr>
      <t>2</t>
    </r>
    <r>
      <rPr>
        <sz val="13"/>
        <color rgb="FF000000"/>
        <rFont val="方正仿宋简体"/>
        <charset val="134"/>
      </rPr>
      <t>台，每台</t>
    </r>
    <r>
      <rPr>
        <sz val="13"/>
        <color rgb="FF000000"/>
        <rFont val="Times New Roman"/>
        <charset val="134"/>
      </rPr>
      <t>2.5</t>
    </r>
    <r>
      <rPr>
        <sz val="13"/>
        <color rgb="FF000000"/>
        <rFont val="方正仿宋简体"/>
        <charset val="134"/>
      </rPr>
      <t>万元，核桃杀青机</t>
    </r>
    <r>
      <rPr>
        <sz val="13"/>
        <color rgb="FF000000"/>
        <rFont val="Times New Roman"/>
        <charset val="134"/>
      </rPr>
      <t>1</t>
    </r>
    <r>
      <rPr>
        <sz val="13"/>
        <color rgb="FF000000"/>
        <rFont val="方正仿宋简体"/>
        <charset val="134"/>
      </rPr>
      <t>台，每台</t>
    </r>
    <r>
      <rPr>
        <sz val="13"/>
        <color rgb="FF000000"/>
        <rFont val="Times New Roman"/>
        <charset val="134"/>
      </rPr>
      <t>13.8</t>
    </r>
    <r>
      <rPr>
        <sz val="13"/>
        <color rgb="FF000000"/>
        <rFont val="方正仿宋简体"/>
        <charset val="134"/>
      </rPr>
      <t>万元；核桃入味机</t>
    </r>
    <r>
      <rPr>
        <sz val="13"/>
        <color rgb="FF000000"/>
        <rFont val="Times New Roman"/>
        <charset val="134"/>
      </rPr>
      <t>1</t>
    </r>
    <r>
      <rPr>
        <sz val="13"/>
        <color rgb="FF000000"/>
        <rFont val="方正仿宋简体"/>
        <charset val="134"/>
      </rPr>
      <t>台，每台</t>
    </r>
    <r>
      <rPr>
        <sz val="13"/>
        <color rgb="FF000000"/>
        <rFont val="Times New Roman"/>
        <charset val="134"/>
      </rPr>
      <t>3.8</t>
    </r>
    <r>
      <rPr>
        <sz val="13"/>
        <color rgb="FF000000"/>
        <rFont val="方正仿宋简体"/>
        <charset val="134"/>
      </rPr>
      <t>万元；</t>
    </r>
    <r>
      <rPr>
        <sz val="13"/>
        <color rgb="FF000000"/>
        <rFont val="Times New Roman"/>
        <charset val="134"/>
      </rPr>
      <t>Z</t>
    </r>
    <r>
      <rPr>
        <sz val="13"/>
        <color rgb="FF000000"/>
        <rFont val="方正仿宋简体"/>
        <charset val="134"/>
      </rPr>
      <t>型网带提升机</t>
    </r>
    <r>
      <rPr>
        <sz val="13"/>
        <color rgb="FF000000"/>
        <rFont val="Times New Roman"/>
        <charset val="134"/>
      </rPr>
      <t>1</t>
    </r>
    <r>
      <rPr>
        <sz val="13"/>
        <color rgb="FF000000"/>
        <rFont val="方正仿宋简体"/>
        <charset val="134"/>
      </rPr>
      <t>台，每台</t>
    </r>
    <r>
      <rPr>
        <sz val="13"/>
        <color rgb="FF000000"/>
        <rFont val="Times New Roman"/>
        <charset val="134"/>
      </rPr>
      <t>1.5</t>
    </r>
    <r>
      <rPr>
        <sz val="13"/>
        <color rgb="FF000000"/>
        <rFont val="方正仿宋简体"/>
        <charset val="134"/>
      </rPr>
      <t>万元，核桃</t>
    </r>
    <r>
      <rPr>
        <sz val="13"/>
        <color rgb="FF000000"/>
        <rFont val="Times New Roman"/>
        <charset val="134"/>
      </rPr>
      <t>450</t>
    </r>
    <r>
      <rPr>
        <sz val="13"/>
        <color rgb="FF000000"/>
        <rFont val="方正仿宋简体"/>
        <charset val="134"/>
      </rPr>
      <t>空壳分选机</t>
    </r>
    <r>
      <rPr>
        <sz val="13"/>
        <color rgb="FF000000"/>
        <rFont val="Times New Roman"/>
        <charset val="134"/>
      </rPr>
      <t>1</t>
    </r>
    <r>
      <rPr>
        <sz val="13"/>
        <color rgb="FF000000"/>
        <rFont val="方正仿宋简体"/>
        <charset val="134"/>
      </rPr>
      <t>台，每台</t>
    </r>
    <r>
      <rPr>
        <sz val="13"/>
        <color rgb="FF000000"/>
        <rFont val="Times New Roman"/>
        <charset val="134"/>
      </rPr>
      <t>4.8</t>
    </r>
    <r>
      <rPr>
        <sz val="13"/>
        <color rgb="FF000000"/>
        <rFont val="方正仿宋简体"/>
        <charset val="134"/>
      </rPr>
      <t>万元，皮带提升机双开口</t>
    </r>
    <r>
      <rPr>
        <sz val="13"/>
        <color rgb="FF000000"/>
        <rFont val="Times New Roman"/>
        <charset val="134"/>
      </rPr>
      <t>1</t>
    </r>
    <r>
      <rPr>
        <sz val="13"/>
        <color rgb="FF000000"/>
        <rFont val="方正仿宋简体"/>
        <charset val="134"/>
      </rPr>
      <t>台，每台</t>
    </r>
    <r>
      <rPr>
        <sz val="13"/>
        <color rgb="FF000000"/>
        <rFont val="Times New Roman"/>
        <charset val="134"/>
      </rPr>
      <t>0.83</t>
    </r>
    <r>
      <rPr>
        <sz val="13"/>
        <color rgb="FF000000"/>
        <rFont val="方正仿宋简体"/>
        <charset val="134"/>
      </rPr>
      <t>万元；烘干房</t>
    </r>
    <r>
      <rPr>
        <sz val="13"/>
        <color rgb="FF000000"/>
        <rFont val="Times New Roman"/>
        <charset val="134"/>
      </rPr>
      <t>2</t>
    </r>
    <r>
      <rPr>
        <sz val="13"/>
        <color rgb="FF000000"/>
        <rFont val="方正仿宋简体"/>
        <charset val="134"/>
      </rPr>
      <t>座，每座</t>
    </r>
    <r>
      <rPr>
        <sz val="13"/>
        <color rgb="FF000000"/>
        <rFont val="Times New Roman"/>
        <charset val="134"/>
      </rPr>
      <t>16</t>
    </r>
    <r>
      <rPr>
        <sz val="13"/>
        <color rgb="FF000000"/>
        <rFont val="方正仿宋简体"/>
        <charset val="134"/>
      </rPr>
      <t>平方，每座</t>
    </r>
    <r>
      <rPr>
        <sz val="13"/>
        <color rgb="FF000000"/>
        <rFont val="Times New Roman"/>
        <charset val="134"/>
      </rPr>
      <t>10.135</t>
    </r>
    <r>
      <rPr>
        <sz val="13"/>
        <color rgb="FF000000"/>
        <rFont val="方正仿宋简体"/>
        <charset val="134"/>
      </rPr>
      <t>万元。在已建成且有效运行的核桃红枣加工合作社的基础上，增加入味核桃生产线。</t>
    </r>
  </si>
  <si>
    <r>
      <rPr>
        <sz val="14"/>
        <color rgb="FF000000"/>
        <rFont val="方正仿宋简体"/>
        <charset val="134"/>
      </rPr>
      <t>以合作社经营，固定资产归收益贫困村所有，设备使用企业按照不低于设备采购价的</t>
    </r>
    <r>
      <rPr>
        <sz val="14"/>
        <color rgb="FF000000"/>
        <rFont val="Times New Roman"/>
        <charset val="134"/>
      </rPr>
      <t>8%</t>
    </r>
    <r>
      <rPr>
        <sz val="14"/>
        <color rgb="FF000000"/>
        <rFont val="方正仿宋简体"/>
        <charset val="134"/>
      </rPr>
      <t>每年向收益村支付收益资金，由贫困村用于购买贫困户服务或救助无劳动力家庭。</t>
    </r>
  </si>
  <si>
    <r>
      <rPr>
        <sz val="14"/>
        <color rgb="FF000000"/>
        <rFont val="Times New Roman"/>
        <charset val="134"/>
      </rPr>
      <t>1.</t>
    </r>
    <r>
      <rPr>
        <sz val="14"/>
        <color rgb="FF000000"/>
        <rFont val="方正仿宋简体"/>
        <charset val="134"/>
      </rPr>
      <t>实施方案编制、立项、评审及挂网已完成，已于</t>
    </r>
    <r>
      <rPr>
        <sz val="14"/>
        <color rgb="FF000000"/>
        <rFont val="Times New Roman"/>
        <charset val="134"/>
      </rPr>
      <t>2</t>
    </r>
    <r>
      <rPr>
        <sz val="14"/>
        <color rgb="FF000000"/>
        <rFont val="方正仿宋简体"/>
        <charset val="134"/>
      </rPr>
      <t>月</t>
    </r>
    <r>
      <rPr>
        <sz val="14"/>
        <color rgb="FF000000"/>
        <rFont val="Times New Roman"/>
        <charset val="134"/>
      </rPr>
      <t>23</t>
    </r>
    <r>
      <rPr>
        <sz val="14"/>
        <color rgb="FF000000"/>
        <rFont val="方正仿宋简体"/>
        <charset val="134"/>
      </rPr>
      <t>日签订合同，正在调试安装，准备验收。</t>
    </r>
    <r>
      <rPr>
        <sz val="14"/>
        <color rgb="FF000000"/>
        <rFont val="Times New Roman"/>
        <charset val="134"/>
      </rPr>
      <t xml:space="preserve">
2.</t>
    </r>
    <r>
      <rPr>
        <sz val="14"/>
        <color rgb="FF000000"/>
        <rFont val="方正仿宋简体"/>
        <charset val="134"/>
      </rPr>
      <t>由阿拉格尔乡自行实施林果机械设备合同已签订，采购的机械已全部到位，正在办理烘干房用地手续。</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</si>
  <si>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615</t>
    </r>
    <r>
      <rPr>
        <sz val="14"/>
        <color rgb="FF000000"/>
        <rFont val="方正仿宋简体"/>
        <charset val="134"/>
      </rPr>
      <t>号</t>
    </r>
  </si>
  <si>
    <r>
      <rPr>
        <sz val="14"/>
        <color rgb="FF000000"/>
        <rFont val="Times New Roman"/>
        <charset val="134"/>
      </rPr>
      <t>KSBCX[2021]152</t>
    </r>
    <r>
      <rPr>
        <sz val="14"/>
        <color rgb="FF000000"/>
        <rFont val="方正仿宋简体"/>
        <charset val="134"/>
      </rPr>
      <t>号</t>
    </r>
  </si>
  <si>
    <r>
      <rPr>
        <b/>
        <sz val="14"/>
        <color rgb="FF000000"/>
        <rFont val="方正仿宋简体"/>
        <charset val="134"/>
      </rPr>
      <t>总投资：</t>
    </r>
    <r>
      <rPr>
        <sz val="14"/>
        <color rgb="FF000000"/>
        <rFont val="Times New Roman"/>
        <charset val="134"/>
      </rPr>
      <t>1300</t>
    </r>
    <r>
      <rPr>
        <sz val="14"/>
        <color rgb="FF000000"/>
        <rFont val="方正仿宋简体"/>
        <charset val="134"/>
      </rPr>
      <t>万元；</t>
    </r>
    <r>
      <rPr>
        <b/>
        <sz val="14"/>
        <color rgb="FF000000"/>
        <rFont val="方正仿宋简体"/>
        <charset val="134"/>
      </rPr>
      <t>总规模：</t>
    </r>
    <r>
      <rPr>
        <sz val="14"/>
        <color rgb="FF000000"/>
        <rFont val="Times New Roman"/>
        <charset val="134"/>
      </rPr>
      <t>20</t>
    </r>
    <r>
      <rPr>
        <sz val="14"/>
        <color rgb="FF000000"/>
        <rFont val="方正仿宋简体"/>
        <charset val="134"/>
      </rPr>
      <t>台（辆）</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：计划为</t>
    </r>
    <r>
      <rPr>
        <sz val="14"/>
        <color rgb="FF000000"/>
        <rFont val="Times New Roman"/>
        <charset val="134"/>
      </rPr>
      <t>8</t>
    </r>
    <r>
      <rPr>
        <sz val="14"/>
        <color rgb="FF000000"/>
        <rFont val="方正仿宋简体"/>
        <charset val="134"/>
      </rPr>
      <t>个乡镇</t>
    </r>
    <r>
      <rPr>
        <sz val="14"/>
        <color rgb="FF000000"/>
        <rFont val="Times New Roman"/>
        <charset val="134"/>
      </rPr>
      <t>13</t>
    </r>
    <r>
      <rPr>
        <sz val="14"/>
        <color rgb="FF000000"/>
        <rFont val="方正仿宋简体"/>
        <charset val="134"/>
      </rPr>
      <t>个村（社区）购置</t>
    </r>
    <r>
      <rPr>
        <sz val="14"/>
        <color rgb="FF000000"/>
        <rFont val="Times New Roman"/>
        <charset val="134"/>
      </rPr>
      <t>245</t>
    </r>
    <r>
      <rPr>
        <sz val="14"/>
        <color rgb="FF000000"/>
        <rFont val="方正仿宋简体"/>
        <charset val="134"/>
      </rPr>
      <t>型挖掘机</t>
    </r>
    <r>
      <rPr>
        <sz val="14"/>
        <color rgb="FF000000"/>
        <rFont val="Times New Roman"/>
        <charset val="134"/>
      </rPr>
      <t>1</t>
    </r>
    <r>
      <rPr>
        <sz val="14"/>
        <color rgb="FF000000"/>
        <rFont val="方正仿宋简体"/>
        <charset val="134"/>
      </rPr>
      <t>台、</t>
    </r>
    <r>
      <rPr>
        <sz val="14"/>
        <color rgb="FF000000"/>
        <rFont val="Times New Roman"/>
        <charset val="134"/>
      </rPr>
      <t>310</t>
    </r>
    <r>
      <rPr>
        <sz val="14"/>
        <color rgb="FF000000"/>
        <rFont val="方正仿宋简体"/>
        <charset val="134"/>
      </rPr>
      <t>型挖掘机</t>
    </r>
    <r>
      <rPr>
        <sz val="14"/>
        <color rgb="FF000000"/>
        <rFont val="Times New Roman"/>
        <charset val="134"/>
      </rPr>
      <t>1</t>
    </r>
    <r>
      <rPr>
        <sz val="14"/>
        <color rgb="FF000000"/>
        <rFont val="方正仿宋简体"/>
        <charset val="134"/>
      </rPr>
      <t>台、</t>
    </r>
    <r>
      <rPr>
        <sz val="14"/>
        <color rgb="FF000000"/>
        <rFont val="Times New Roman"/>
        <charset val="134"/>
      </rPr>
      <t>240</t>
    </r>
    <r>
      <rPr>
        <sz val="14"/>
        <color rgb="FF000000"/>
        <rFont val="方正仿宋简体"/>
        <charset val="134"/>
      </rPr>
      <t>型挖掘机</t>
    </r>
    <r>
      <rPr>
        <sz val="14"/>
        <color rgb="FF000000"/>
        <rFont val="Times New Roman"/>
        <charset val="134"/>
      </rPr>
      <t>2</t>
    </r>
    <r>
      <rPr>
        <sz val="14"/>
        <color rgb="FF000000"/>
        <rFont val="方正仿宋简体"/>
        <charset val="134"/>
      </rPr>
      <t>台、</t>
    </r>
    <r>
      <rPr>
        <sz val="14"/>
        <color rgb="FF000000"/>
        <rFont val="Times New Roman"/>
        <charset val="134"/>
      </rPr>
      <t>360</t>
    </r>
    <r>
      <rPr>
        <sz val="14"/>
        <color rgb="FF000000"/>
        <rFont val="方正仿宋简体"/>
        <charset val="134"/>
      </rPr>
      <t>型挖掘机</t>
    </r>
    <r>
      <rPr>
        <sz val="14"/>
        <color rgb="FF000000"/>
        <rFont val="Times New Roman"/>
        <charset val="134"/>
      </rPr>
      <t>1</t>
    </r>
    <r>
      <rPr>
        <sz val="14"/>
        <color rgb="FF000000"/>
        <rFont val="方正仿宋简体"/>
        <charset val="134"/>
      </rPr>
      <t>台、中型液压挖掘机</t>
    </r>
    <r>
      <rPr>
        <sz val="14"/>
        <color rgb="FF000000"/>
        <rFont val="Times New Roman"/>
        <charset val="134"/>
      </rPr>
      <t>3</t>
    </r>
    <r>
      <rPr>
        <sz val="14"/>
        <color rgb="FF000000"/>
        <rFont val="方正仿宋简体"/>
        <charset val="134"/>
      </rPr>
      <t>台、</t>
    </r>
    <r>
      <rPr>
        <sz val="14"/>
        <color rgb="FF000000"/>
        <rFont val="Times New Roman"/>
        <charset val="134"/>
      </rPr>
      <t>150</t>
    </r>
    <r>
      <rPr>
        <sz val="14"/>
        <color rgb="FF000000"/>
        <rFont val="方正仿宋简体"/>
        <charset val="134"/>
      </rPr>
      <t>型履带式挖掘机</t>
    </r>
    <r>
      <rPr>
        <sz val="14"/>
        <color rgb="FF000000"/>
        <rFont val="Times New Roman"/>
        <charset val="134"/>
      </rPr>
      <t>1</t>
    </r>
    <r>
      <rPr>
        <sz val="14"/>
        <color rgb="FF000000"/>
        <rFont val="方正仿宋简体"/>
        <charset val="134"/>
      </rPr>
      <t>台、小型轮胎式挖掘机</t>
    </r>
    <r>
      <rPr>
        <sz val="14"/>
        <color rgb="FF000000"/>
        <rFont val="Times New Roman"/>
        <charset val="134"/>
      </rPr>
      <t>1</t>
    </r>
    <r>
      <rPr>
        <sz val="14"/>
        <color rgb="FF000000"/>
        <rFont val="方正仿宋简体"/>
        <charset val="134"/>
      </rPr>
      <t>台、</t>
    </r>
    <r>
      <rPr>
        <sz val="14"/>
        <color rgb="FF000000"/>
        <rFont val="Times New Roman"/>
        <charset val="134"/>
      </rPr>
      <t>240</t>
    </r>
    <r>
      <rPr>
        <sz val="14"/>
        <color rgb="FF000000"/>
        <rFont val="方正仿宋简体"/>
        <charset val="134"/>
      </rPr>
      <t>型挖掘机运输板车</t>
    </r>
    <r>
      <rPr>
        <sz val="14"/>
        <color rgb="FF000000"/>
        <rFont val="Times New Roman"/>
        <charset val="134"/>
      </rPr>
      <t>1</t>
    </r>
    <r>
      <rPr>
        <sz val="14"/>
        <color rgb="FF000000"/>
        <rFont val="方正仿宋简体"/>
        <charset val="134"/>
      </rPr>
      <t>辆；</t>
    </r>
    <r>
      <rPr>
        <sz val="14"/>
        <color rgb="FF000000"/>
        <rFont val="Times New Roman"/>
        <charset val="134"/>
      </rPr>
      <t>855</t>
    </r>
    <r>
      <rPr>
        <sz val="14"/>
        <color rgb="FF000000"/>
        <rFont val="方正仿宋简体"/>
        <charset val="134"/>
      </rPr>
      <t>铲车</t>
    </r>
    <r>
      <rPr>
        <sz val="14"/>
        <color rgb="FF000000"/>
        <rFont val="Times New Roman"/>
        <charset val="134"/>
      </rPr>
      <t>6</t>
    </r>
    <r>
      <rPr>
        <sz val="14"/>
        <color rgb="FF000000"/>
        <rFont val="方正仿宋简体"/>
        <charset val="134"/>
      </rPr>
      <t>台、中型铲车</t>
    </r>
    <r>
      <rPr>
        <sz val="14"/>
        <color rgb="FF000000"/>
        <rFont val="Times New Roman"/>
        <charset val="134"/>
      </rPr>
      <t>3</t>
    </r>
    <r>
      <rPr>
        <sz val="14"/>
        <color rgb="FF000000"/>
        <rFont val="方正仿宋简体"/>
        <charset val="134"/>
      </rPr>
      <t>台。其中，阿克萨克马热勒乡喀马勒克（</t>
    </r>
    <r>
      <rPr>
        <sz val="14"/>
        <color rgb="FF000000"/>
        <rFont val="Times New Roman"/>
        <charset val="134"/>
      </rPr>
      <t>1</t>
    </r>
    <r>
      <rPr>
        <sz val="14"/>
        <color rgb="FF000000"/>
        <rFont val="方正仿宋简体"/>
        <charset val="134"/>
      </rPr>
      <t>）村</t>
    </r>
    <r>
      <rPr>
        <sz val="14"/>
        <color rgb="FF000000"/>
        <rFont val="Times New Roman"/>
        <charset val="134"/>
      </rPr>
      <t>1</t>
    </r>
    <r>
      <rPr>
        <sz val="14"/>
        <color rgb="FF000000"/>
        <rFont val="方正仿宋简体"/>
        <charset val="134"/>
      </rPr>
      <t>台中型铲车，古再（</t>
    </r>
    <r>
      <rPr>
        <sz val="14"/>
        <color rgb="FF000000"/>
        <rFont val="Times New Roman"/>
        <charset val="134"/>
      </rPr>
      <t>7</t>
    </r>
    <r>
      <rPr>
        <sz val="14"/>
        <color rgb="FF000000"/>
        <rFont val="方正仿宋简体"/>
        <charset val="134"/>
      </rPr>
      <t>）村</t>
    </r>
    <r>
      <rPr>
        <sz val="14"/>
        <color rgb="FF000000"/>
        <rFont val="Times New Roman"/>
        <charset val="134"/>
      </rPr>
      <t>1</t>
    </r>
    <r>
      <rPr>
        <sz val="14"/>
        <color rgb="FF000000"/>
        <rFont val="方正仿宋简体"/>
        <charset val="134"/>
      </rPr>
      <t>台中型液压挖掘机，亚松迪（</t>
    </r>
    <r>
      <rPr>
        <sz val="14"/>
        <color rgb="FF000000"/>
        <rFont val="Times New Roman"/>
        <charset val="134"/>
      </rPr>
      <t>9</t>
    </r>
    <r>
      <rPr>
        <sz val="14"/>
        <color rgb="FF000000"/>
        <rFont val="方正仿宋简体"/>
        <charset val="134"/>
      </rPr>
      <t>）村</t>
    </r>
    <r>
      <rPr>
        <sz val="14"/>
        <color rgb="FF000000"/>
        <rFont val="Times New Roman"/>
        <charset val="134"/>
      </rPr>
      <t>1</t>
    </r>
    <r>
      <rPr>
        <sz val="14"/>
        <color rgb="FF000000"/>
        <rFont val="方正仿宋简体"/>
        <charset val="134"/>
      </rPr>
      <t>台中型铲车，阔曲尔马贝希（</t>
    </r>
    <r>
      <rPr>
        <sz val="14"/>
        <color rgb="FF000000"/>
        <rFont val="Times New Roman"/>
        <charset val="134"/>
      </rPr>
      <t>20</t>
    </r>
    <r>
      <rPr>
        <sz val="14"/>
        <color rgb="FF000000"/>
        <rFont val="方正仿宋简体"/>
        <charset val="134"/>
      </rPr>
      <t>村）</t>
    </r>
    <r>
      <rPr>
        <sz val="14"/>
        <color rgb="FF000000"/>
        <rFont val="Times New Roman"/>
        <charset val="134"/>
      </rPr>
      <t>1</t>
    </r>
    <r>
      <rPr>
        <sz val="14"/>
        <color rgb="FF000000"/>
        <rFont val="方正仿宋简体"/>
        <charset val="134"/>
      </rPr>
      <t>台中型液压挖掘机；阿纳库勒乡塔拉硝尔（</t>
    </r>
    <r>
      <rPr>
        <sz val="14"/>
        <color rgb="FF000000"/>
        <rFont val="Times New Roman"/>
        <charset val="134"/>
      </rPr>
      <t>14</t>
    </r>
    <r>
      <rPr>
        <sz val="14"/>
        <color rgb="FF000000"/>
        <rFont val="方正仿宋简体"/>
        <charset val="134"/>
      </rPr>
      <t>）村</t>
    </r>
    <r>
      <rPr>
        <sz val="14"/>
        <color rgb="FF000000"/>
        <rFont val="Times New Roman"/>
        <charset val="134"/>
      </rPr>
      <t>1</t>
    </r>
    <r>
      <rPr>
        <sz val="14"/>
        <color rgb="FF000000"/>
        <rFont val="方正仿宋简体"/>
        <charset val="134"/>
      </rPr>
      <t>台小型轮胎式挖掘机、</t>
    </r>
    <r>
      <rPr>
        <sz val="14"/>
        <color rgb="FF000000"/>
        <rFont val="Times New Roman"/>
        <charset val="134"/>
      </rPr>
      <t>1</t>
    </r>
    <r>
      <rPr>
        <sz val="14"/>
        <color rgb="FF000000"/>
        <rFont val="方正仿宋简体"/>
        <charset val="134"/>
      </rPr>
      <t>台中型液压挖掘机；色力布亚镇诺贝希（</t>
    </r>
    <r>
      <rPr>
        <sz val="14"/>
        <color rgb="FF000000"/>
        <rFont val="Times New Roman"/>
        <charset val="134"/>
      </rPr>
      <t>1</t>
    </r>
    <r>
      <rPr>
        <sz val="14"/>
        <color rgb="FF000000"/>
        <rFont val="方正仿宋简体"/>
        <charset val="134"/>
      </rPr>
      <t>）村</t>
    </r>
    <r>
      <rPr>
        <sz val="14"/>
        <color rgb="FF000000"/>
        <rFont val="Times New Roman"/>
        <charset val="134"/>
      </rPr>
      <t>1</t>
    </r>
    <r>
      <rPr>
        <sz val="14"/>
        <color rgb="FF000000"/>
        <rFont val="方正仿宋简体"/>
        <charset val="134"/>
      </rPr>
      <t>台</t>
    </r>
    <r>
      <rPr>
        <sz val="14"/>
        <color rgb="FF000000"/>
        <rFont val="Times New Roman"/>
        <charset val="134"/>
      </rPr>
      <t>245</t>
    </r>
    <r>
      <rPr>
        <sz val="14"/>
        <color rgb="FF000000"/>
        <rFont val="方正仿宋简体"/>
        <charset val="134"/>
      </rPr>
      <t>型履带式挖掘机、</t>
    </r>
    <r>
      <rPr>
        <sz val="14"/>
        <color rgb="FF000000"/>
        <rFont val="Times New Roman"/>
        <charset val="134"/>
      </rPr>
      <t>2</t>
    </r>
    <r>
      <rPr>
        <sz val="14"/>
        <color rgb="FF000000"/>
        <rFont val="方正仿宋简体"/>
        <charset val="134"/>
      </rPr>
      <t>台</t>
    </r>
    <r>
      <rPr>
        <sz val="14"/>
        <color rgb="FF000000"/>
        <rFont val="Times New Roman"/>
        <charset val="134"/>
      </rPr>
      <t>855</t>
    </r>
    <r>
      <rPr>
        <sz val="14"/>
        <color rgb="FF000000"/>
        <rFont val="方正仿宋简体"/>
        <charset val="134"/>
      </rPr>
      <t>型铲车，库热木托格拉克（</t>
    </r>
    <r>
      <rPr>
        <sz val="14"/>
        <color rgb="FF000000"/>
        <rFont val="Times New Roman"/>
        <charset val="134"/>
      </rPr>
      <t>20</t>
    </r>
    <r>
      <rPr>
        <sz val="14"/>
        <color rgb="FF000000"/>
        <rFont val="方正仿宋简体"/>
        <charset val="134"/>
      </rPr>
      <t>）村</t>
    </r>
    <r>
      <rPr>
        <sz val="14"/>
        <color rgb="FF000000"/>
        <rFont val="Times New Roman"/>
        <charset val="134"/>
      </rPr>
      <t>1</t>
    </r>
    <r>
      <rPr>
        <sz val="14"/>
        <color rgb="FF000000"/>
        <rFont val="方正仿宋简体"/>
        <charset val="134"/>
      </rPr>
      <t>台</t>
    </r>
    <r>
      <rPr>
        <sz val="14"/>
        <color rgb="FF000000"/>
        <rFont val="Times New Roman"/>
        <charset val="134"/>
      </rPr>
      <t>310</t>
    </r>
    <r>
      <rPr>
        <sz val="14"/>
        <color rgb="FF000000"/>
        <rFont val="方正仿宋简体"/>
        <charset val="134"/>
      </rPr>
      <t>型履带式挖掘机、</t>
    </r>
    <r>
      <rPr>
        <sz val="14"/>
        <color rgb="FF000000"/>
        <rFont val="Times New Roman"/>
        <charset val="134"/>
      </rPr>
      <t>2</t>
    </r>
    <r>
      <rPr>
        <sz val="14"/>
        <color rgb="FF000000"/>
        <rFont val="方正仿宋简体"/>
        <charset val="134"/>
      </rPr>
      <t>台</t>
    </r>
    <r>
      <rPr>
        <sz val="14"/>
        <color rgb="FF000000"/>
        <rFont val="Times New Roman"/>
        <charset val="134"/>
      </rPr>
      <t>855</t>
    </r>
    <r>
      <rPr>
        <sz val="14"/>
        <color rgb="FF000000"/>
        <rFont val="方正仿宋简体"/>
        <charset val="134"/>
      </rPr>
      <t>铲车；巴楚镇赛克散村</t>
    </r>
    <r>
      <rPr>
        <sz val="14"/>
        <color rgb="FF000000"/>
        <rFont val="Times New Roman"/>
        <charset val="134"/>
      </rPr>
      <t>1</t>
    </r>
    <r>
      <rPr>
        <sz val="14"/>
        <color rgb="FF000000"/>
        <rFont val="方正仿宋简体"/>
        <charset val="134"/>
      </rPr>
      <t>台</t>
    </r>
    <r>
      <rPr>
        <sz val="14"/>
        <color rgb="FF000000"/>
        <rFont val="Times New Roman"/>
        <charset val="134"/>
      </rPr>
      <t>360</t>
    </r>
    <r>
      <rPr>
        <sz val="14"/>
        <color rgb="FF000000"/>
        <rFont val="方正仿宋简体"/>
        <charset val="134"/>
      </rPr>
      <t>型履带式挖掘机、</t>
    </r>
    <r>
      <rPr>
        <sz val="14"/>
        <color rgb="FF000000"/>
        <rFont val="Times New Roman"/>
        <charset val="134"/>
      </rPr>
      <t>1</t>
    </r>
    <r>
      <rPr>
        <sz val="14"/>
        <color rgb="FF000000"/>
        <rFont val="方正仿宋简体"/>
        <charset val="134"/>
      </rPr>
      <t>台</t>
    </r>
    <r>
      <rPr>
        <sz val="14"/>
        <color rgb="FF000000"/>
        <rFont val="Times New Roman"/>
        <charset val="134"/>
      </rPr>
      <t>150</t>
    </r>
    <r>
      <rPr>
        <sz val="14"/>
        <color rgb="FF000000"/>
        <rFont val="方正仿宋简体"/>
        <charset val="134"/>
      </rPr>
      <t>型履带式挖掘机，幸福园社区</t>
    </r>
    <r>
      <rPr>
        <sz val="14"/>
        <color rgb="FF000000"/>
        <rFont val="Times New Roman"/>
        <charset val="134"/>
      </rPr>
      <t>2</t>
    </r>
    <r>
      <rPr>
        <sz val="14"/>
        <color rgb="FF000000"/>
        <rFont val="方正仿宋简体"/>
        <charset val="134"/>
      </rPr>
      <t>台</t>
    </r>
    <r>
      <rPr>
        <sz val="14"/>
        <color rgb="FF000000"/>
        <rFont val="Times New Roman"/>
        <charset val="134"/>
      </rPr>
      <t>855</t>
    </r>
    <r>
      <rPr>
        <sz val="14"/>
        <color rgb="FF000000"/>
        <rFont val="方正仿宋简体"/>
        <charset val="134"/>
      </rPr>
      <t>铲车；琼库尔恰克乡格什勒克（</t>
    </r>
    <r>
      <rPr>
        <sz val="14"/>
        <color rgb="FF000000"/>
        <rFont val="Times New Roman"/>
        <charset val="134"/>
      </rPr>
      <t>5</t>
    </r>
    <r>
      <rPr>
        <sz val="14"/>
        <color rgb="FF000000"/>
        <rFont val="方正仿宋简体"/>
        <charset val="134"/>
      </rPr>
      <t>）村</t>
    </r>
    <r>
      <rPr>
        <sz val="14"/>
        <color rgb="FF000000"/>
        <rFont val="Times New Roman"/>
        <charset val="134"/>
      </rPr>
      <t>240</t>
    </r>
    <r>
      <rPr>
        <sz val="14"/>
        <color rgb="FF000000"/>
        <rFont val="方正仿宋简体"/>
        <charset val="134"/>
      </rPr>
      <t>型履带式挖掘机；阿拉格尔乡托什坎却勒（</t>
    </r>
    <r>
      <rPr>
        <sz val="14"/>
        <color rgb="FF000000"/>
        <rFont val="Times New Roman"/>
        <charset val="134"/>
      </rPr>
      <t>12</t>
    </r>
    <r>
      <rPr>
        <sz val="14"/>
        <color rgb="FF000000"/>
        <rFont val="方正仿宋简体"/>
        <charset val="134"/>
      </rPr>
      <t>）村</t>
    </r>
    <r>
      <rPr>
        <sz val="14"/>
        <color rgb="FF000000"/>
        <rFont val="Times New Roman"/>
        <charset val="134"/>
      </rPr>
      <t>1</t>
    </r>
    <r>
      <rPr>
        <sz val="14"/>
        <color rgb="FF000000"/>
        <rFont val="方正仿宋简体"/>
        <charset val="134"/>
      </rPr>
      <t>台</t>
    </r>
    <r>
      <rPr>
        <sz val="14"/>
        <color rgb="FF000000"/>
        <rFont val="Times New Roman"/>
        <charset val="134"/>
      </rPr>
      <t>240</t>
    </r>
    <r>
      <rPr>
        <sz val="14"/>
        <color rgb="FF000000"/>
        <rFont val="方正仿宋简体"/>
        <charset val="134"/>
      </rPr>
      <t>型履带式挖掘机；夏马勒乡古勒巴格（</t>
    </r>
    <r>
      <rPr>
        <sz val="14"/>
        <color rgb="FF000000"/>
        <rFont val="Times New Roman"/>
        <charset val="134"/>
      </rPr>
      <t>3</t>
    </r>
    <r>
      <rPr>
        <sz val="14"/>
        <color rgb="FF000000"/>
        <rFont val="方正仿宋简体"/>
        <charset val="134"/>
      </rPr>
      <t>）村</t>
    </r>
    <r>
      <rPr>
        <sz val="14"/>
        <color rgb="FF000000"/>
        <rFont val="Times New Roman"/>
        <charset val="134"/>
      </rPr>
      <t>1</t>
    </r>
    <r>
      <rPr>
        <sz val="14"/>
        <color rgb="FF000000"/>
        <rFont val="方正仿宋简体"/>
        <charset val="134"/>
      </rPr>
      <t>台中型铲车；恰尔巴格乡朗喀尔勒克（</t>
    </r>
    <r>
      <rPr>
        <sz val="14"/>
        <color rgb="FF000000"/>
        <rFont val="Times New Roman"/>
        <charset val="134"/>
      </rPr>
      <t>18</t>
    </r>
    <r>
      <rPr>
        <sz val="14"/>
        <color rgb="FF000000"/>
        <rFont val="方正仿宋简体"/>
        <charset val="134"/>
      </rPr>
      <t>）村</t>
    </r>
    <r>
      <rPr>
        <sz val="14"/>
        <color rgb="FF000000"/>
        <rFont val="Times New Roman"/>
        <charset val="134"/>
      </rPr>
      <t>1</t>
    </r>
    <r>
      <rPr>
        <sz val="14"/>
        <color rgb="FF000000"/>
        <rFont val="方正仿宋简体"/>
        <charset val="134"/>
      </rPr>
      <t>台</t>
    </r>
    <r>
      <rPr>
        <sz val="14"/>
        <color rgb="FF000000"/>
        <rFont val="Times New Roman"/>
        <charset val="134"/>
      </rPr>
      <t>240</t>
    </r>
    <r>
      <rPr>
        <sz val="14"/>
        <color rgb="FF000000"/>
        <rFont val="方正仿宋简体"/>
        <charset val="134"/>
      </rPr>
      <t>型履带式挖掘机运输板车。</t>
    </r>
  </si>
  <si>
    <r>
      <rPr>
        <sz val="14"/>
        <color rgb="FF000000"/>
        <rFont val="方正仿宋简体"/>
        <charset val="134"/>
      </rPr>
      <t>资产量化到贫困村、受益到贫困户，按照不低于设备采购价的</t>
    </r>
    <r>
      <rPr>
        <sz val="14"/>
        <color rgb="FF000000"/>
        <rFont val="Times New Roman"/>
        <charset val="134"/>
      </rPr>
      <t>8%</t>
    </r>
    <r>
      <rPr>
        <sz val="14"/>
        <color rgb="FF000000"/>
        <rFont val="方正仿宋简体"/>
        <charset val="134"/>
      </rPr>
      <t>享受收益分配，收益资金由村委会对有劳动力贫困户家庭购买服务或对无劳动力家庭给予补助。</t>
    </r>
  </si>
  <si>
    <t>已完成验收，正在办理设备产权移交手续。</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</si>
  <si>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619</t>
    </r>
    <r>
      <rPr>
        <sz val="14"/>
        <color rgb="FF000000"/>
        <rFont val="方正仿宋简体"/>
        <charset val="134"/>
      </rPr>
      <t>号</t>
    </r>
  </si>
  <si>
    <r>
      <rPr>
        <sz val="14"/>
        <color rgb="FF000000"/>
        <rFont val="Times New Roman"/>
        <charset val="134"/>
      </rPr>
      <t>KSBCX(GK)2020-48</t>
    </r>
    <r>
      <rPr>
        <sz val="14"/>
        <color rgb="FF000000"/>
        <rFont val="方正仿宋简体"/>
        <charset val="134"/>
      </rPr>
      <t>号</t>
    </r>
  </si>
  <si>
    <t>bcx-2021-61</t>
  </si>
  <si>
    <r>
      <rPr>
        <sz val="14"/>
        <color rgb="FF000000"/>
        <rFont val="方正仿宋简体"/>
        <charset val="134"/>
      </rPr>
      <t>巴楚县</t>
    </r>
    <r>
      <rPr>
        <sz val="14"/>
        <color rgb="FF000000"/>
        <rFont val="Times New Roman"/>
        <charset val="134"/>
      </rPr>
      <t>2021</t>
    </r>
    <r>
      <rPr>
        <sz val="14"/>
        <color rgb="FF000000"/>
        <rFont val="方正仿宋简体"/>
        <charset val="134"/>
      </rPr>
      <t>年农村公路管护员岗位补助</t>
    </r>
  </si>
  <si>
    <r>
      <rPr>
        <b/>
        <sz val="14"/>
        <color rgb="FF000000"/>
        <rFont val="方正仿宋简体"/>
        <charset val="134"/>
      </rPr>
      <t>总投资：</t>
    </r>
    <r>
      <rPr>
        <sz val="14"/>
        <color rgb="FF000000"/>
        <rFont val="Times New Roman"/>
        <charset val="134"/>
      </rPr>
      <t>1423.2</t>
    </r>
    <r>
      <rPr>
        <sz val="14"/>
        <color rgb="FF000000"/>
        <rFont val="方正仿宋简体"/>
        <charset val="134"/>
      </rPr>
      <t>万元，</t>
    </r>
    <r>
      <rPr>
        <b/>
        <sz val="14"/>
        <color rgb="FF000000"/>
        <rFont val="方正仿宋简体"/>
        <charset val="134"/>
      </rPr>
      <t>规模：</t>
    </r>
    <r>
      <rPr>
        <sz val="14"/>
        <color rgb="FF000000"/>
        <rFont val="Times New Roman"/>
        <charset val="134"/>
      </rPr>
      <t>1186</t>
    </r>
    <r>
      <rPr>
        <sz val="14"/>
        <color rgb="FF000000"/>
        <rFont val="方正仿宋简体"/>
        <charset val="134"/>
      </rPr>
      <t>人</t>
    </r>
    <r>
      <rPr>
        <b/>
        <sz val="14"/>
        <color rgb="FF000000"/>
        <rFont val="Times New Roman"/>
        <charset val="134"/>
      </rPr>
      <t xml:space="preserve">
</t>
    </r>
    <r>
      <rPr>
        <b/>
        <sz val="14"/>
        <color rgb="FF000000"/>
        <rFont val="方正仿宋简体"/>
        <charset val="134"/>
      </rPr>
      <t>建设内容：</t>
    </r>
    <r>
      <rPr>
        <sz val="14"/>
        <color rgb="FF000000"/>
        <rFont val="方正仿宋简体"/>
        <charset val="134"/>
      </rPr>
      <t>为巴楚县</t>
    </r>
    <r>
      <rPr>
        <sz val="14"/>
        <color rgb="FF000000"/>
        <rFont val="Times New Roman"/>
        <charset val="134"/>
      </rPr>
      <t>1186</t>
    </r>
    <r>
      <rPr>
        <sz val="14"/>
        <color rgb="FF000000"/>
        <rFont val="方正仿宋简体"/>
        <charset val="134"/>
      </rPr>
      <t>名边缘户、脱贫监测户安排农村公路管护员公益性岗位，发放工资补助，每人每月</t>
    </r>
    <r>
      <rPr>
        <sz val="14"/>
        <color rgb="FF000000"/>
        <rFont val="Times New Roman"/>
        <charset val="134"/>
      </rPr>
      <t>1000</t>
    </r>
    <r>
      <rPr>
        <sz val="14"/>
        <color rgb="FF000000"/>
        <rFont val="方正仿宋简体"/>
        <charset val="134"/>
      </rPr>
      <t>元，解决边缘户、监测户人员就业，促进农户增收。</t>
    </r>
    <r>
      <rPr>
        <sz val="14"/>
        <color rgb="FF000000"/>
        <rFont val="Times New Roman"/>
        <charset val="134"/>
      </rPr>
      <t xml:space="preserve">
</t>
    </r>
    <r>
      <rPr>
        <b/>
        <sz val="14"/>
        <color rgb="FF000000"/>
        <rFont val="方正仿宋简体"/>
        <charset val="134"/>
      </rPr>
      <t>使用年限：</t>
    </r>
    <r>
      <rPr>
        <sz val="14"/>
        <color rgb="FF000000"/>
        <rFont val="Times New Roman"/>
        <charset val="134"/>
      </rPr>
      <t>1</t>
    </r>
    <r>
      <rPr>
        <sz val="14"/>
        <color rgb="FF000000"/>
        <rFont val="方正仿宋简体"/>
        <charset val="134"/>
      </rPr>
      <t>年</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巴楚县各乡镇</t>
    </r>
  </si>
  <si>
    <t>县交通局</t>
  </si>
  <si>
    <r>
      <rPr>
        <sz val="14"/>
        <color rgb="FF000000"/>
        <rFont val="方正仿宋简体"/>
        <charset val="134"/>
      </rPr>
      <t>已完成项目实施方案编制，已发放</t>
    </r>
    <r>
      <rPr>
        <sz val="14"/>
        <color rgb="FF000000"/>
        <rFont val="Times New Roman"/>
        <charset val="134"/>
      </rPr>
      <t>1</t>
    </r>
    <r>
      <rPr>
        <sz val="14"/>
        <color rgb="FF000000"/>
        <rFont val="方正仿宋简体"/>
        <charset val="134"/>
      </rPr>
      <t>、</t>
    </r>
    <r>
      <rPr>
        <sz val="14"/>
        <color rgb="FF000000"/>
        <rFont val="Times New Roman"/>
        <charset val="134"/>
      </rPr>
      <t>2</t>
    </r>
    <r>
      <rPr>
        <sz val="14"/>
        <color rgb="FF000000"/>
        <rFont val="方正仿宋简体"/>
        <charset val="134"/>
      </rPr>
      <t>、</t>
    </r>
    <r>
      <rPr>
        <sz val="14"/>
        <color rgb="FF000000"/>
        <rFont val="Times New Roman"/>
        <charset val="134"/>
      </rPr>
      <t>3</t>
    </r>
    <r>
      <rPr>
        <sz val="14"/>
        <color rgb="FF000000"/>
        <rFont val="方正仿宋简体"/>
        <charset val="134"/>
      </rPr>
      <t>、</t>
    </r>
    <r>
      <rPr>
        <sz val="14"/>
        <color rgb="FF000000"/>
        <rFont val="Times New Roman"/>
        <charset val="134"/>
      </rPr>
      <t>4</t>
    </r>
    <r>
      <rPr>
        <sz val="14"/>
        <color rgb="FF000000"/>
        <rFont val="方正仿宋简体"/>
        <charset val="134"/>
      </rPr>
      <t>月份工资，完成总量的</t>
    </r>
    <r>
      <rPr>
        <sz val="14"/>
        <color rgb="FF000000"/>
        <rFont val="Times New Roman"/>
        <charset val="134"/>
      </rPr>
      <t>33.3%</t>
    </r>
    <r>
      <rPr>
        <sz val="14"/>
        <color rgb="FF000000"/>
        <rFont val="方正仿宋简体"/>
        <charset val="134"/>
      </rPr>
      <t>。</t>
    </r>
  </si>
  <si>
    <r>
      <rPr>
        <sz val="12"/>
        <color rgb="FF000000"/>
        <rFont val="方正仿宋简体"/>
        <charset val="134"/>
      </rPr>
      <t>巴楚县农村饮水安全管网改造及信息化工程（三岔口镇及阿纳库勒乡</t>
    </r>
    <r>
      <rPr>
        <sz val="12"/>
        <color rgb="FF000000"/>
        <rFont val="Times New Roman"/>
        <charset val="134"/>
      </rPr>
      <t>5</t>
    </r>
    <r>
      <rPr>
        <sz val="12"/>
        <color rgb="FF000000"/>
        <rFont val="方正仿宋简体"/>
        <charset val="134"/>
      </rPr>
      <t>个村）</t>
    </r>
  </si>
  <si>
    <r>
      <rPr>
        <b/>
        <sz val="14"/>
        <color rgb="FF000000"/>
        <rFont val="方正仿宋简体"/>
        <charset val="134"/>
      </rPr>
      <t>总投资：</t>
    </r>
    <r>
      <rPr>
        <sz val="14"/>
        <color rgb="FF000000"/>
        <rFont val="Times New Roman"/>
        <charset val="134"/>
      </rPr>
      <t>2187.66</t>
    </r>
    <r>
      <rPr>
        <sz val="14"/>
        <color rgb="FF000000"/>
        <rFont val="方正仿宋简体"/>
        <charset val="134"/>
      </rPr>
      <t>万元；</t>
    </r>
    <r>
      <rPr>
        <b/>
        <sz val="14"/>
        <color rgb="FF000000"/>
        <rFont val="方正仿宋简体"/>
        <charset val="134"/>
      </rPr>
      <t>建设规模：</t>
    </r>
    <r>
      <rPr>
        <sz val="14"/>
        <color rgb="FF000000"/>
        <rFont val="Times New Roman"/>
        <charset val="134"/>
      </rPr>
      <t xml:space="preserve">44393/d
</t>
    </r>
    <r>
      <rPr>
        <b/>
        <sz val="14"/>
        <color rgb="FF000000"/>
        <rFont val="方正仿宋简体"/>
        <charset val="134"/>
      </rPr>
      <t>建设内容：</t>
    </r>
    <r>
      <rPr>
        <sz val="14"/>
        <color rgb="FF000000"/>
        <rFont val="方正仿宋简体"/>
        <charset val="134"/>
      </rPr>
      <t>①裕隆加压站：新建</t>
    </r>
    <r>
      <rPr>
        <sz val="14"/>
        <color rgb="FF000000"/>
        <rFont val="Times New Roman"/>
        <charset val="134"/>
      </rPr>
      <t>300m3</t>
    </r>
    <r>
      <rPr>
        <sz val="14"/>
        <color rgb="FF000000"/>
        <rFont val="方正仿宋简体"/>
        <charset val="134"/>
      </rPr>
      <t>清水池</t>
    </r>
    <r>
      <rPr>
        <sz val="14"/>
        <color rgb="FF000000"/>
        <rFont val="Times New Roman"/>
        <charset val="134"/>
      </rPr>
      <t>1</t>
    </r>
    <r>
      <rPr>
        <sz val="14"/>
        <color rgb="FF000000"/>
        <rFont val="方正仿宋简体"/>
        <charset val="134"/>
      </rPr>
      <t>座，</t>
    </r>
    <r>
      <rPr>
        <sz val="14"/>
        <color rgb="FF000000"/>
        <rFont val="Times New Roman"/>
        <charset val="134"/>
      </rPr>
      <t>61.44m2</t>
    </r>
    <r>
      <rPr>
        <sz val="14"/>
        <color rgb="FF000000"/>
        <rFont val="方正仿宋简体"/>
        <charset val="134"/>
      </rPr>
      <t>加压泵房</t>
    </r>
    <r>
      <rPr>
        <sz val="14"/>
        <color rgb="FF000000"/>
        <rFont val="Times New Roman"/>
        <charset val="134"/>
      </rPr>
      <t>1</t>
    </r>
    <r>
      <rPr>
        <sz val="14"/>
        <color rgb="FF000000"/>
        <rFont val="方正仿宋简体"/>
        <charset val="134"/>
      </rPr>
      <t>座，配置水泵</t>
    </r>
    <r>
      <rPr>
        <sz val="14"/>
        <color rgb="FF000000"/>
        <rFont val="Times New Roman"/>
        <charset val="134"/>
      </rPr>
      <t>2</t>
    </r>
    <r>
      <rPr>
        <sz val="14"/>
        <color rgb="FF000000"/>
        <rFont val="方正仿宋简体"/>
        <charset val="134"/>
      </rPr>
      <t>台，变频启动柜</t>
    </r>
    <r>
      <rPr>
        <sz val="14"/>
        <color rgb="FF000000"/>
        <rFont val="Times New Roman"/>
        <charset val="134"/>
      </rPr>
      <t>1</t>
    </r>
    <r>
      <rPr>
        <sz val="14"/>
        <color rgb="FF000000"/>
        <rFont val="方正仿宋简体"/>
        <charset val="134"/>
      </rPr>
      <t>台，排污泵</t>
    </r>
    <r>
      <rPr>
        <sz val="14"/>
        <color rgb="FF000000"/>
        <rFont val="Times New Roman"/>
        <charset val="134"/>
      </rPr>
      <t>1</t>
    </r>
    <r>
      <rPr>
        <sz val="14"/>
        <color rgb="FF000000"/>
        <rFont val="方正仿宋简体"/>
        <charset val="134"/>
      </rPr>
      <t>台，变压器</t>
    </r>
    <r>
      <rPr>
        <sz val="14"/>
        <color rgb="FF000000"/>
        <rFont val="Times New Roman"/>
        <charset val="134"/>
      </rPr>
      <t>1</t>
    </r>
    <r>
      <rPr>
        <sz val="14"/>
        <color rgb="FF000000"/>
        <rFont val="方正仿宋简体"/>
        <charset val="134"/>
      </rPr>
      <t>台；②三岔口镇水厂：新建</t>
    </r>
    <r>
      <rPr>
        <sz val="14"/>
        <color rgb="FF000000"/>
        <rFont val="Times New Roman"/>
        <charset val="134"/>
      </rPr>
      <t>800m3</t>
    </r>
    <r>
      <rPr>
        <sz val="14"/>
        <color rgb="FF000000"/>
        <rFont val="方正仿宋简体"/>
        <charset val="134"/>
      </rPr>
      <t>清水池</t>
    </r>
    <r>
      <rPr>
        <sz val="14"/>
        <color rgb="FF000000"/>
        <rFont val="Times New Roman"/>
        <charset val="134"/>
      </rPr>
      <t>1</t>
    </r>
    <r>
      <rPr>
        <sz val="14"/>
        <color rgb="FF000000"/>
        <rFont val="方正仿宋简体"/>
        <charset val="134"/>
      </rPr>
      <t>座；</t>
    </r>
    <r>
      <rPr>
        <sz val="14"/>
        <color rgb="FF000000"/>
        <rFont val="Times New Roman"/>
        <charset val="134"/>
      </rPr>
      <t>113.1m²</t>
    </r>
    <r>
      <rPr>
        <sz val="14"/>
        <color rgb="FF000000"/>
        <rFont val="方正仿宋简体"/>
        <charset val="134"/>
      </rPr>
      <t>送水泵房</t>
    </r>
    <r>
      <rPr>
        <sz val="14"/>
        <color rgb="FF000000"/>
        <rFont val="Times New Roman"/>
        <charset val="134"/>
      </rPr>
      <t>1</t>
    </r>
    <r>
      <rPr>
        <sz val="14"/>
        <color rgb="FF000000"/>
        <rFont val="方正仿宋简体"/>
        <charset val="134"/>
      </rPr>
      <t>座；</t>
    </r>
    <r>
      <rPr>
        <sz val="14"/>
        <color rgb="FF000000"/>
        <rFont val="Times New Roman"/>
        <charset val="134"/>
      </rPr>
      <t>28.16m²</t>
    </r>
    <r>
      <rPr>
        <sz val="14"/>
        <color rgb="FF000000"/>
        <rFont val="方正仿宋简体"/>
        <charset val="134"/>
      </rPr>
      <t>加氯间</t>
    </r>
    <r>
      <rPr>
        <sz val="14"/>
        <color rgb="FF000000"/>
        <rFont val="Times New Roman"/>
        <charset val="134"/>
      </rPr>
      <t>1</t>
    </r>
    <r>
      <rPr>
        <sz val="14"/>
        <color rgb="FF000000"/>
        <rFont val="方正仿宋简体"/>
        <charset val="134"/>
      </rPr>
      <t>座；业务用房</t>
    </r>
    <r>
      <rPr>
        <sz val="14"/>
        <color rgb="FF000000"/>
        <rFont val="Times New Roman"/>
        <charset val="134"/>
      </rPr>
      <t>2</t>
    </r>
    <r>
      <rPr>
        <sz val="14"/>
        <color rgb="FF000000"/>
        <rFont val="方正仿宋简体"/>
        <charset val="134"/>
      </rPr>
      <t>座，建筑面积合计</t>
    </r>
    <r>
      <rPr>
        <sz val="14"/>
        <color rgb="FF000000"/>
        <rFont val="Times New Roman"/>
        <charset val="134"/>
      </rPr>
      <t>146.49m²</t>
    </r>
    <r>
      <rPr>
        <sz val="14"/>
        <color rgb="FF000000"/>
        <rFont val="方正仿宋简体"/>
        <charset val="134"/>
      </rPr>
      <t>；路面硬化</t>
    </r>
    <r>
      <rPr>
        <sz val="14"/>
        <color rgb="FF000000"/>
        <rFont val="Times New Roman"/>
        <charset val="134"/>
      </rPr>
      <t>112m²</t>
    </r>
    <r>
      <rPr>
        <sz val="14"/>
        <color rgb="FF000000"/>
        <rFont val="方正仿宋简体"/>
        <charset val="134"/>
      </rPr>
      <t>；绿化</t>
    </r>
    <r>
      <rPr>
        <sz val="14"/>
        <color rgb="FF000000"/>
        <rFont val="Times New Roman"/>
        <charset val="134"/>
      </rPr>
      <t>1500m²</t>
    </r>
    <r>
      <rPr>
        <sz val="14"/>
        <color rgb="FF000000"/>
        <rFont val="方正仿宋简体"/>
        <charset val="134"/>
      </rPr>
      <t>；配套水泵</t>
    </r>
    <r>
      <rPr>
        <sz val="14"/>
        <color rgb="FF000000"/>
        <rFont val="Times New Roman"/>
        <charset val="134"/>
      </rPr>
      <t>3</t>
    </r>
    <r>
      <rPr>
        <sz val="14"/>
        <color rgb="FF000000"/>
        <rFont val="方正仿宋简体"/>
        <charset val="134"/>
      </rPr>
      <t>台；</t>
    </r>
    <r>
      <rPr>
        <sz val="14"/>
        <color rgb="FF000000"/>
        <rFont val="Times New Roman"/>
        <charset val="134"/>
      </rPr>
      <t>45 kw</t>
    </r>
    <r>
      <rPr>
        <sz val="14"/>
        <color rgb="FF000000"/>
        <rFont val="方正仿宋简体"/>
        <charset val="134"/>
      </rPr>
      <t>变频控制柜</t>
    </r>
    <r>
      <rPr>
        <sz val="14"/>
        <color rgb="FF000000"/>
        <rFont val="Times New Roman"/>
        <charset val="134"/>
      </rPr>
      <t>1</t>
    </r>
    <r>
      <rPr>
        <sz val="14"/>
        <color rgb="FF000000"/>
        <rFont val="方正仿宋简体"/>
        <charset val="134"/>
      </rPr>
      <t>套（一控二，任意启动</t>
    </r>
    <r>
      <rPr>
        <sz val="14"/>
        <color rgb="FF000000"/>
        <rFont val="Times New Roman"/>
        <charset val="134"/>
      </rPr>
      <t>1</t>
    </r>
    <r>
      <rPr>
        <sz val="14"/>
        <color rgb="FF000000"/>
        <rFont val="方正仿宋简体"/>
        <charset val="134"/>
      </rPr>
      <t>台）</t>
    </r>
    <r>
      <rPr>
        <sz val="14"/>
        <color rgb="FF000000"/>
        <rFont val="Times New Roman"/>
        <charset val="134"/>
      </rPr>
      <t>,18.5 kw</t>
    </r>
    <r>
      <rPr>
        <sz val="14"/>
        <color rgb="FF000000"/>
        <rFont val="方正仿宋简体"/>
        <charset val="134"/>
      </rPr>
      <t>变频控制柜</t>
    </r>
    <r>
      <rPr>
        <sz val="14"/>
        <color rgb="FF000000"/>
        <rFont val="Times New Roman"/>
        <charset val="134"/>
      </rPr>
      <t>1</t>
    </r>
    <r>
      <rPr>
        <sz val="14"/>
        <color rgb="FF000000"/>
        <rFont val="方正仿宋简体"/>
        <charset val="134"/>
      </rPr>
      <t>套；电解食盐法次氯酸钠发生器</t>
    </r>
    <r>
      <rPr>
        <sz val="14"/>
        <color rgb="FF000000"/>
        <rFont val="Times New Roman"/>
        <charset val="134"/>
      </rPr>
      <t>1</t>
    </r>
    <r>
      <rPr>
        <sz val="14"/>
        <color rgb="FF000000"/>
        <rFont val="方正仿宋简体"/>
        <charset val="134"/>
      </rPr>
      <t>套；排污泵</t>
    </r>
    <r>
      <rPr>
        <sz val="14"/>
        <color rgb="FF000000"/>
        <rFont val="Times New Roman"/>
        <charset val="134"/>
      </rPr>
      <t>1</t>
    </r>
    <r>
      <rPr>
        <sz val="14"/>
        <color rgb="FF000000"/>
        <rFont val="方正仿宋简体"/>
        <charset val="134"/>
      </rPr>
      <t>台；变压器</t>
    </r>
    <r>
      <rPr>
        <sz val="14"/>
        <color rgb="FF000000"/>
        <rFont val="Times New Roman"/>
        <charset val="134"/>
      </rPr>
      <t>1</t>
    </r>
    <r>
      <rPr>
        <sz val="14"/>
        <color rgb="FF000000"/>
        <rFont val="方正仿宋简体"/>
        <charset val="134"/>
      </rPr>
      <t>台；水厂自动化系统</t>
    </r>
    <r>
      <rPr>
        <sz val="14"/>
        <color rgb="FF000000"/>
        <rFont val="Times New Roman"/>
        <charset val="134"/>
      </rPr>
      <t>1</t>
    </r>
    <r>
      <rPr>
        <sz val="14"/>
        <color rgb="FF000000"/>
        <rFont val="方正仿宋简体"/>
        <charset val="134"/>
      </rPr>
      <t>套（含监控）；③管网铺设及附属工程：铺设</t>
    </r>
    <r>
      <rPr>
        <sz val="14"/>
        <color rgb="FF000000"/>
        <rFont val="Times New Roman"/>
        <charset val="134"/>
      </rPr>
      <t>Dn315-Dn63PE</t>
    </r>
    <r>
      <rPr>
        <sz val="14"/>
        <color rgb="FF000000"/>
        <rFont val="方正仿宋简体"/>
        <charset val="134"/>
      </rPr>
      <t>管</t>
    </r>
    <r>
      <rPr>
        <sz val="14"/>
        <color rgb="FF000000"/>
        <rFont val="Times New Roman"/>
        <charset val="134"/>
      </rPr>
      <t>79.992km</t>
    </r>
    <r>
      <rPr>
        <sz val="14"/>
        <color rgb="FF000000"/>
        <rFont val="方正仿宋简体"/>
        <charset val="134"/>
      </rPr>
      <t>；配套</t>
    </r>
    <r>
      <rPr>
        <sz val="14"/>
        <color rgb="FF000000"/>
        <rFont val="Times New Roman"/>
        <charset val="134"/>
      </rPr>
      <t>457</t>
    </r>
    <r>
      <rPr>
        <sz val="14"/>
        <color rgb="FF000000"/>
        <rFont val="方正仿宋简体"/>
        <charset val="134"/>
      </rPr>
      <t>座阀门井；管道过路</t>
    </r>
    <r>
      <rPr>
        <sz val="14"/>
        <color rgb="FF000000"/>
        <rFont val="Times New Roman"/>
        <charset val="134"/>
      </rPr>
      <t>84</t>
    </r>
    <r>
      <rPr>
        <sz val="14"/>
        <color rgb="FF000000"/>
        <rFont val="方正仿宋简体"/>
        <charset val="134"/>
      </rPr>
      <t>处，管道穿渠</t>
    </r>
    <r>
      <rPr>
        <sz val="14"/>
        <color rgb="FF000000"/>
        <rFont val="Times New Roman"/>
        <charset val="134"/>
      </rPr>
      <t>3</t>
    </r>
    <r>
      <rPr>
        <sz val="14"/>
        <color rgb="FF000000"/>
        <rFont val="方正仿宋简体"/>
        <charset val="134"/>
      </rPr>
      <t>处。</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阿纳库勒乡、三岔口镇</t>
    </r>
  </si>
  <si>
    <r>
      <rPr>
        <sz val="14"/>
        <color rgb="FF000000"/>
        <rFont val="方正仿宋简体"/>
        <charset val="134"/>
      </rPr>
      <t>截至目前已完成管沟开挖</t>
    </r>
    <r>
      <rPr>
        <sz val="14"/>
        <color rgb="FF000000"/>
        <rFont val="Times New Roman"/>
        <charset val="134"/>
      </rPr>
      <t>54</t>
    </r>
    <r>
      <rPr>
        <sz val="14"/>
        <color rgb="FF000000"/>
        <rFont val="方正仿宋简体"/>
        <charset val="134"/>
      </rPr>
      <t>公里，管道安装回填</t>
    </r>
    <r>
      <rPr>
        <sz val="14"/>
        <color rgb="FF000000"/>
        <rFont val="Times New Roman"/>
        <charset val="134"/>
      </rPr>
      <t>50.1</t>
    </r>
    <r>
      <rPr>
        <sz val="14"/>
        <color rgb="FF000000"/>
        <rFont val="方正仿宋简体"/>
        <charset val="134"/>
      </rPr>
      <t>公里。清水池完成</t>
    </r>
    <r>
      <rPr>
        <sz val="14"/>
        <color rgb="FF000000"/>
        <rFont val="Times New Roman"/>
        <charset val="134"/>
      </rPr>
      <t>1</t>
    </r>
    <r>
      <rPr>
        <sz val="14"/>
        <color rgb="FF000000"/>
        <rFont val="方正仿宋简体"/>
        <charset val="134"/>
      </rPr>
      <t>座，泵房基础浇筑完成</t>
    </r>
    <r>
      <rPr>
        <sz val="14"/>
        <color rgb="FF000000"/>
        <rFont val="Times New Roman"/>
        <charset val="134"/>
      </rPr>
      <t>2</t>
    </r>
    <r>
      <rPr>
        <sz val="14"/>
        <color rgb="FF000000"/>
        <rFont val="方正仿宋简体"/>
        <charset val="134"/>
      </rPr>
      <t>座，业务用房、办公室主体砌筑完成，完成总工程量的</t>
    </r>
    <r>
      <rPr>
        <sz val="14"/>
        <color rgb="FF000000"/>
        <rFont val="Times New Roman"/>
        <charset val="134"/>
      </rPr>
      <t>59%</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</si>
  <si>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616</t>
    </r>
    <r>
      <rPr>
        <sz val="14"/>
        <color rgb="FF000000"/>
        <rFont val="方正仿宋简体"/>
        <charset val="134"/>
      </rPr>
      <t>号</t>
    </r>
  </si>
  <si>
    <t>其他涉农整合资金</t>
  </si>
  <si>
    <r>
      <rPr>
        <sz val="14"/>
        <color rgb="FF000000"/>
        <rFont val="方正仿宋简体"/>
        <charset val="134"/>
      </rPr>
      <t>国有林管理局</t>
    </r>
    <r>
      <rPr>
        <sz val="14"/>
        <color rgb="FF000000"/>
        <rFont val="Times New Roman"/>
        <charset val="134"/>
      </rPr>
      <t>2021</t>
    </r>
    <r>
      <rPr>
        <sz val="14"/>
        <color rgb="FF000000"/>
        <rFont val="方正仿宋简体"/>
        <charset val="134"/>
      </rPr>
      <t>年管护站电力引入</t>
    </r>
  </si>
  <si>
    <r>
      <rPr>
        <b/>
        <sz val="14"/>
        <color rgb="FF000000"/>
        <rFont val="方正仿宋简体"/>
        <charset val="134"/>
      </rPr>
      <t>总投资：</t>
    </r>
    <r>
      <rPr>
        <sz val="14"/>
        <color rgb="FF000000"/>
        <rFont val="Times New Roman"/>
        <charset val="134"/>
      </rPr>
      <t>421</t>
    </r>
    <r>
      <rPr>
        <sz val="14"/>
        <color rgb="FF000000"/>
        <rFont val="方正仿宋简体"/>
        <charset val="134"/>
      </rPr>
      <t>万元，</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为国有贫困林场进行电力引入及相关设备配套，主要是改善护林站用电现状，增强管护能力，改善管护员的生活、工作条件。①利用贫困林场资金</t>
    </r>
    <r>
      <rPr>
        <sz val="14"/>
        <color rgb="FF000000"/>
        <rFont val="Times New Roman"/>
        <charset val="134"/>
      </rPr>
      <t>200</t>
    </r>
    <r>
      <rPr>
        <sz val="14"/>
        <color rgb="FF000000"/>
        <rFont val="方正仿宋简体"/>
        <charset val="134"/>
      </rPr>
      <t>万元为夏马勒林场利用国有贫困林场当坎却尔、阿吉库木、拜提克库勒、库拉勒克等</t>
    </r>
    <r>
      <rPr>
        <sz val="14"/>
        <color rgb="FF000000"/>
        <rFont val="Times New Roman"/>
        <charset val="134"/>
      </rPr>
      <t>4</t>
    </r>
    <r>
      <rPr>
        <sz val="14"/>
        <color rgb="FF000000"/>
        <rFont val="方正仿宋简体"/>
        <charset val="134"/>
      </rPr>
      <t>座护林站进行引入电力，安装变压器</t>
    </r>
    <r>
      <rPr>
        <sz val="14"/>
        <color rgb="FF000000"/>
        <rFont val="Times New Roman"/>
        <charset val="134"/>
      </rPr>
      <t>4</t>
    </r>
    <r>
      <rPr>
        <sz val="14"/>
        <color rgb="FF000000"/>
        <rFont val="方正仿宋简体"/>
        <charset val="134"/>
      </rPr>
      <t>台、线路长度</t>
    </r>
    <r>
      <rPr>
        <sz val="14"/>
        <color rgb="FF000000"/>
        <rFont val="Times New Roman"/>
        <charset val="134"/>
      </rPr>
      <t>21</t>
    </r>
    <r>
      <rPr>
        <sz val="14"/>
        <color rgb="FF000000"/>
        <rFont val="方正仿宋简体"/>
        <charset val="134"/>
      </rPr>
      <t>公里。</t>
    </r>
  </si>
  <si>
    <t>夏马勒国有林管理局</t>
  </si>
  <si>
    <r>
      <rPr>
        <sz val="14"/>
        <color rgb="FF000000"/>
        <rFont val="方正仿宋简体"/>
        <charset val="134"/>
      </rPr>
      <t>阿不来孜</t>
    </r>
    <r>
      <rPr>
        <sz val="14"/>
        <color rgb="FF000000"/>
        <rFont val="Times New Roman"/>
        <charset val="134"/>
      </rPr>
      <t>·</t>
    </r>
    <r>
      <rPr>
        <sz val="14"/>
        <color rgb="FF000000"/>
        <rFont val="方正仿宋简体"/>
        <charset val="134"/>
      </rPr>
      <t>卡斯木</t>
    </r>
  </si>
  <si>
    <t>已完工并验收完毕，正在审计。</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</si>
  <si>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603</t>
    </r>
    <r>
      <rPr>
        <sz val="14"/>
        <color rgb="FF000000"/>
        <rFont val="方正仿宋简体"/>
        <charset val="134"/>
      </rPr>
      <t>号</t>
    </r>
  </si>
  <si>
    <r>
      <rPr>
        <sz val="14"/>
        <color rgb="FF000000"/>
        <rFont val="方正仿宋简体"/>
        <charset val="134"/>
      </rPr>
      <t>②利用国有贫困林场资金</t>
    </r>
    <r>
      <rPr>
        <sz val="14"/>
        <color rgb="FF000000"/>
        <rFont val="Times New Roman"/>
        <charset val="134"/>
      </rPr>
      <t>221</t>
    </r>
    <r>
      <rPr>
        <sz val="14"/>
        <color rgb="FF000000"/>
        <rFont val="方正仿宋简体"/>
        <charset val="134"/>
      </rPr>
      <t>万元为下河国有林管理</t>
    </r>
    <r>
      <rPr>
        <sz val="14"/>
        <color rgb="FF000000"/>
        <rFont val="Times New Roman"/>
        <charset val="134"/>
      </rPr>
      <t>8</t>
    </r>
    <r>
      <rPr>
        <sz val="14"/>
        <color rgb="FF000000"/>
        <rFont val="方正仿宋简体"/>
        <charset val="134"/>
      </rPr>
      <t>站、</t>
    </r>
    <r>
      <rPr>
        <sz val="14"/>
        <color rgb="FF000000"/>
        <rFont val="Times New Roman"/>
        <charset val="134"/>
      </rPr>
      <t>14</t>
    </r>
    <r>
      <rPr>
        <sz val="14"/>
        <color rgb="FF000000"/>
        <rFont val="方正仿宋简体"/>
        <charset val="134"/>
      </rPr>
      <t>站、</t>
    </r>
    <r>
      <rPr>
        <sz val="14"/>
        <color rgb="FF000000"/>
        <rFont val="Times New Roman"/>
        <charset val="134"/>
      </rPr>
      <t>15</t>
    </r>
    <r>
      <rPr>
        <sz val="14"/>
        <color rgb="FF000000"/>
        <rFont val="方正仿宋简体"/>
        <charset val="134"/>
      </rPr>
      <t>站等</t>
    </r>
    <r>
      <rPr>
        <sz val="14"/>
        <color rgb="FF000000"/>
        <rFont val="Times New Roman"/>
        <charset val="134"/>
      </rPr>
      <t>3</t>
    </r>
    <r>
      <rPr>
        <sz val="14"/>
        <color rgb="FF000000"/>
        <rFont val="方正仿宋简体"/>
        <charset val="134"/>
      </rPr>
      <t>座管护站进行引入电力，安装</t>
    </r>
    <r>
      <rPr>
        <sz val="14"/>
        <color rgb="FF000000"/>
        <rFont val="Times New Roman"/>
        <charset val="134"/>
      </rPr>
      <t>3</t>
    </r>
    <r>
      <rPr>
        <sz val="14"/>
        <color rgb="FF000000"/>
        <rFont val="方正仿宋简体"/>
        <charset val="134"/>
      </rPr>
      <t>台变压器等设备，线路长度</t>
    </r>
    <r>
      <rPr>
        <sz val="14"/>
        <color rgb="FF000000"/>
        <rFont val="Times New Roman"/>
        <charset val="134"/>
      </rPr>
      <t>30</t>
    </r>
    <r>
      <rPr>
        <sz val="14"/>
        <color rgb="FF000000"/>
        <rFont val="方正仿宋简体"/>
        <charset val="134"/>
      </rPr>
      <t>公里。</t>
    </r>
  </si>
  <si>
    <t>下河国有林管理局</t>
  </si>
  <si>
    <t>张继翔</t>
  </si>
  <si>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613</t>
    </r>
    <r>
      <rPr>
        <sz val="14"/>
        <color rgb="FF000000"/>
        <rFont val="方正仿宋简体"/>
        <charset val="134"/>
      </rPr>
      <t>号</t>
    </r>
  </si>
  <si>
    <t>产业发展附属设施配套建设</t>
  </si>
  <si>
    <r>
      <rPr>
        <b/>
        <sz val="14"/>
        <color rgb="FF000000"/>
        <rFont val="方正仿宋简体"/>
        <charset val="134"/>
      </rPr>
      <t>总投资：</t>
    </r>
    <r>
      <rPr>
        <sz val="14"/>
        <color rgb="FF000000"/>
        <rFont val="Times New Roman"/>
        <charset val="134"/>
      </rPr>
      <t>1795</t>
    </r>
    <r>
      <rPr>
        <sz val="14"/>
        <color rgb="FF000000"/>
        <rFont val="方正仿宋简体"/>
        <charset val="134"/>
      </rPr>
      <t>万元：</t>
    </r>
    <r>
      <rPr>
        <sz val="14"/>
        <color rgb="FF000000"/>
        <rFont val="Times New Roman"/>
        <charset val="134"/>
      </rPr>
      <t xml:space="preserve">  </t>
    </r>
    <r>
      <rPr>
        <b/>
        <sz val="14"/>
        <color rgb="FF000000"/>
        <rFont val="方正仿宋简体"/>
        <charset val="134"/>
      </rPr>
      <t>总规模：</t>
    </r>
    <r>
      <rPr>
        <sz val="14"/>
        <color rgb="FF000000"/>
        <rFont val="方正仿宋简体"/>
        <charset val="134"/>
      </rPr>
      <t>新建道路</t>
    </r>
    <r>
      <rPr>
        <sz val="14"/>
        <color rgb="FF000000"/>
        <rFont val="Times New Roman"/>
        <charset val="134"/>
      </rPr>
      <t>16.8</t>
    </r>
    <r>
      <rPr>
        <sz val="14"/>
        <color rgb="FF000000"/>
        <rFont val="方正仿宋简体"/>
        <charset val="134"/>
      </rPr>
      <t>公里，围墙</t>
    </r>
    <r>
      <rPr>
        <sz val="14"/>
        <color rgb="FF000000"/>
        <rFont val="Times New Roman"/>
        <charset val="134"/>
      </rPr>
      <t>4.5</t>
    </r>
    <r>
      <rPr>
        <sz val="14"/>
        <color rgb="FF000000"/>
        <rFont val="方正仿宋简体"/>
        <charset val="134"/>
      </rPr>
      <t>公里，地面硬化</t>
    </r>
    <r>
      <rPr>
        <sz val="14"/>
        <color rgb="FF000000"/>
        <rFont val="Times New Roman"/>
        <charset val="134"/>
      </rPr>
      <t xml:space="preserve">8000m²
</t>
    </r>
    <r>
      <rPr>
        <b/>
        <sz val="14"/>
        <color rgb="FF000000"/>
        <rFont val="方正仿宋简体"/>
        <charset val="134"/>
      </rPr>
      <t>建设内容：</t>
    </r>
    <r>
      <rPr>
        <sz val="14"/>
        <color rgb="FF000000"/>
        <rFont val="Times New Roman"/>
        <charset val="134"/>
      </rPr>
      <t>1.</t>
    </r>
    <r>
      <rPr>
        <sz val="14"/>
        <color rgb="FF000000"/>
        <rFont val="方正仿宋简体"/>
        <charset val="134"/>
      </rPr>
      <t>投资</t>
    </r>
    <r>
      <rPr>
        <sz val="14"/>
        <color rgb="FF000000"/>
        <rFont val="Times New Roman"/>
        <charset val="134"/>
      </rPr>
      <t>398</t>
    </r>
    <r>
      <rPr>
        <sz val="14"/>
        <color rgb="FF000000"/>
        <rFont val="方正仿宋简体"/>
        <charset val="134"/>
      </rPr>
      <t>万元，为巴楚县琼库恰克乡</t>
    </r>
    <r>
      <rPr>
        <sz val="14"/>
        <color rgb="FF000000"/>
        <rFont val="Times New Roman"/>
        <charset val="134"/>
      </rPr>
      <t>16</t>
    </r>
    <r>
      <rPr>
        <sz val="14"/>
        <color rgb="FF000000"/>
        <rFont val="方正仿宋简体"/>
        <charset val="134"/>
      </rPr>
      <t>村民生产业园（育肥场）配套基础设施建设，其中道路建设</t>
    </r>
    <r>
      <rPr>
        <sz val="14"/>
        <color rgb="FF000000"/>
        <rFont val="Times New Roman"/>
        <charset val="134"/>
      </rPr>
      <t>1.2</t>
    </r>
    <r>
      <rPr>
        <sz val="14"/>
        <color rgb="FF000000"/>
        <rFont val="方正仿宋简体"/>
        <charset val="134"/>
      </rPr>
      <t>公里，硬化场区</t>
    </r>
    <r>
      <rPr>
        <sz val="14"/>
        <color rgb="FF000000"/>
        <rFont val="Times New Roman"/>
        <charset val="134"/>
      </rPr>
      <t>8000m²</t>
    </r>
    <r>
      <rPr>
        <sz val="14"/>
        <color rgb="FF000000"/>
        <rFont val="方正仿宋简体"/>
        <charset val="134"/>
      </rPr>
      <t>，并配套相关附属设施建设。</t>
    </r>
  </si>
  <si>
    <t>项目已签订施工合同，因该项目为附属配套工程，需主体完工后开始建设。</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</si>
  <si>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6</t>
    </r>
    <r>
      <rPr>
        <sz val="14"/>
        <color rgb="FF000000"/>
        <rFont val="方正仿宋简体"/>
        <charset val="134"/>
      </rPr>
      <t>号</t>
    </r>
  </si>
  <si>
    <r>
      <rPr>
        <sz val="14"/>
        <color rgb="FF000000"/>
        <rFont val="Times New Roman"/>
        <charset val="134"/>
      </rPr>
      <t>2.</t>
    </r>
    <r>
      <rPr>
        <sz val="14"/>
        <color rgb="FF000000"/>
        <rFont val="方正仿宋简体"/>
        <charset val="134"/>
      </rPr>
      <t>投资</t>
    </r>
    <r>
      <rPr>
        <sz val="14"/>
        <color rgb="FF000000"/>
        <rFont val="Times New Roman"/>
        <charset val="134"/>
      </rPr>
      <t>398</t>
    </r>
    <r>
      <rPr>
        <sz val="14"/>
        <color rgb="FF000000"/>
        <rFont val="方正仿宋简体"/>
        <charset val="134"/>
      </rPr>
      <t>万元，为巴楚县琼库恰克乡</t>
    </r>
    <r>
      <rPr>
        <sz val="14"/>
        <color rgb="FF000000"/>
        <rFont val="Times New Roman"/>
        <charset val="134"/>
      </rPr>
      <t>16</t>
    </r>
    <r>
      <rPr>
        <sz val="14"/>
        <color rgb="FF000000"/>
        <rFont val="方正仿宋简体"/>
        <charset val="134"/>
      </rPr>
      <t>村民生产业园（繁育场）配套基础设施建设，其中建设道路</t>
    </r>
    <r>
      <rPr>
        <sz val="14"/>
        <color rgb="FF000000"/>
        <rFont val="Times New Roman"/>
        <charset val="134"/>
      </rPr>
      <t>2</t>
    </r>
    <r>
      <rPr>
        <sz val="14"/>
        <color rgb="FF000000"/>
        <rFont val="方正仿宋简体"/>
        <charset val="134"/>
      </rPr>
      <t>公里，并配套相关附属设施。</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</si>
  <si>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7</t>
    </r>
    <r>
      <rPr>
        <sz val="14"/>
        <color rgb="FF000000"/>
        <rFont val="方正仿宋简体"/>
        <charset val="134"/>
      </rPr>
      <t>号</t>
    </r>
  </si>
  <si>
    <r>
      <rPr>
        <sz val="14"/>
        <color rgb="FF000000"/>
        <rFont val="Times New Roman"/>
        <charset val="134"/>
      </rPr>
      <t>3.</t>
    </r>
    <r>
      <rPr>
        <sz val="14"/>
        <color rgb="FF000000"/>
        <rFont val="方正仿宋简体"/>
        <charset val="134"/>
      </rPr>
      <t>投资</t>
    </r>
    <r>
      <rPr>
        <sz val="14"/>
        <color rgb="FF000000"/>
        <rFont val="Times New Roman"/>
        <charset val="134"/>
      </rPr>
      <t>679</t>
    </r>
    <r>
      <rPr>
        <sz val="14"/>
        <color rgb="FF000000"/>
        <rFont val="方正仿宋简体"/>
        <charset val="134"/>
      </rPr>
      <t>万元，为巴楚县城南果蔬产业融合示范园、夏马勒乡</t>
    </r>
    <r>
      <rPr>
        <sz val="14"/>
        <color rgb="FF000000"/>
        <rFont val="Times New Roman"/>
        <charset val="134"/>
      </rPr>
      <t>300</t>
    </r>
    <r>
      <rPr>
        <sz val="14"/>
        <color rgb="FF000000"/>
        <rFont val="方正仿宋简体"/>
        <charset val="134"/>
      </rPr>
      <t>座大棚配套基础设施建设，其中建设道路</t>
    </r>
    <r>
      <rPr>
        <sz val="14"/>
        <color rgb="FF000000"/>
        <rFont val="Times New Roman"/>
        <charset val="134"/>
      </rPr>
      <t>9</t>
    </r>
    <r>
      <rPr>
        <sz val="14"/>
        <color rgb="FF000000"/>
        <rFont val="方正仿宋简体"/>
        <charset val="134"/>
      </rPr>
      <t>公里，新建蓄水池并配套相关附属设施。</t>
    </r>
  </si>
  <si>
    <r>
      <rPr>
        <sz val="12"/>
        <color rgb="FF000000"/>
        <rFont val="方正仿宋简体"/>
        <charset val="134"/>
      </rPr>
      <t>果蔬产业园配套蓄水池</t>
    </r>
    <r>
      <rPr>
        <sz val="12"/>
        <color rgb="FF000000"/>
        <rFont val="Times New Roman"/>
        <charset val="134"/>
      </rPr>
      <t>12000</t>
    </r>
    <r>
      <rPr>
        <sz val="12"/>
        <color rgb="FF000000"/>
        <rFont val="方正仿宋简体"/>
        <charset val="134"/>
      </rPr>
      <t>立方米已完成开挖，完成戈壁垫层换填，管道施工完成；蔬菜产业一期</t>
    </r>
    <r>
      <rPr>
        <sz val="12"/>
        <color rgb="FF000000"/>
        <rFont val="Times New Roman"/>
        <charset val="134"/>
      </rPr>
      <t>3</t>
    </r>
    <r>
      <rPr>
        <sz val="12"/>
        <color rgb="FF000000"/>
        <rFont val="方正仿宋简体"/>
        <charset val="134"/>
      </rPr>
      <t>个</t>
    </r>
    <r>
      <rPr>
        <sz val="12"/>
        <color rgb="FF000000"/>
        <rFont val="Times New Roman"/>
        <charset val="134"/>
      </rPr>
      <t>900</t>
    </r>
    <r>
      <rPr>
        <sz val="12"/>
        <color rgb="FF000000"/>
        <rFont val="方正仿宋简体"/>
        <charset val="134"/>
      </rPr>
      <t>立方米蓄水池已完成开挖，完成戈壁垫层完成</t>
    </r>
    <r>
      <rPr>
        <sz val="12"/>
        <color rgb="FF000000"/>
        <rFont val="Times New Roman"/>
        <charset val="134"/>
      </rPr>
      <t>1</t>
    </r>
    <r>
      <rPr>
        <sz val="12"/>
        <color rgb="FF000000"/>
        <rFont val="方正仿宋简体"/>
        <charset val="134"/>
      </rPr>
      <t>个，完成总工程量的</t>
    </r>
    <r>
      <rPr>
        <sz val="12"/>
        <color rgb="FF000000"/>
        <rFont val="Times New Roman"/>
        <charset val="134"/>
      </rPr>
      <t>40%</t>
    </r>
    <r>
      <rPr>
        <sz val="12"/>
        <color rgb="FF000000"/>
        <rFont val="方正仿宋简体"/>
        <charset val="134"/>
      </rPr>
      <t>。</t>
    </r>
  </si>
  <si>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11</t>
    </r>
    <r>
      <rPr>
        <sz val="14"/>
        <color rgb="FF000000"/>
        <rFont val="方正仿宋简体"/>
        <charset val="134"/>
      </rPr>
      <t>号</t>
    </r>
  </si>
  <si>
    <r>
      <rPr>
        <sz val="14"/>
        <color rgb="FF000000"/>
        <rFont val="Times New Roman"/>
        <charset val="134"/>
      </rPr>
      <t>BCX202102071461001011001</t>
    </r>
    <r>
      <rPr>
        <sz val="14"/>
        <color rgb="FF000000"/>
        <rFont val="方正仿宋简体"/>
        <charset val="134"/>
      </rPr>
      <t>号</t>
    </r>
  </si>
  <si>
    <r>
      <rPr>
        <sz val="14"/>
        <color rgb="FF000000"/>
        <rFont val="Times New Roman"/>
        <charset val="134"/>
      </rPr>
      <t>4.</t>
    </r>
    <r>
      <rPr>
        <sz val="14"/>
        <color rgb="FF000000"/>
        <rFont val="方正仿宋简体"/>
        <charset val="134"/>
      </rPr>
      <t>投资</t>
    </r>
    <r>
      <rPr>
        <sz val="14"/>
        <color rgb="FF000000"/>
        <rFont val="Times New Roman"/>
        <charset val="134"/>
      </rPr>
      <t>320</t>
    </r>
    <r>
      <rPr>
        <sz val="14"/>
        <color rgb="FF000000"/>
        <rFont val="方正仿宋简体"/>
        <charset val="134"/>
      </rPr>
      <t>万元，为巴楚县阿克萨克马热勒乡</t>
    </r>
    <r>
      <rPr>
        <sz val="14"/>
        <color rgb="FF000000"/>
        <rFont val="Times New Roman"/>
        <charset val="134"/>
      </rPr>
      <t>13</t>
    </r>
    <r>
      <rPr>
        <sz val="14"/>
        <color rgb="FF000000"/>
        <rFont val="方正仿宋简体"/>
        <charset val="134"/>
      </rPr>
      <t>村奶牛养殖场、阿纳库勒乡</t>
    </r>
    <r>
      <rPr>
        <sz val="14"/>
        <color rgb="FF000000"/>
        <rFont val="Times New Roman"/>
        <charset val="134"/>
      </rPr>
      <t>15</t>
    </r>
    <r>
      <rPr>
        <sz val="14"/>
        <color rgb="FF000000"/>
        <rFont val="方正仿宋简体"/>
        <charset val="134"/>
      </rPr>
      <t>村奶牛产业园（天润）、琼库尔恰克乡民生产业园肉羊育肥场（厂区外）配套道路建设</t>
    </r>
    <r>
      <rPr>
        <sz val="14"/>
        <color rgb="FF000000"/>
        <rFont val="Times New Roman"/>
        <charset val="134"/>
      </rPr>
      <t>4.6</t>
    </r>
    <r>
      <rPr>
        <sz val="14"/>
        <color rgb="FF000000"/>
        <rFont val="方正仿宋简体"/>
        <charset val="134"/>
      </rPr>
      <t>公里。</t>
    </r>
  </si>
  <si>
    <r>
      <rPr>
        <sz val="14"/>
        <color rgb="FF000000"/>
        <rFont val="方正仿宋简体"/>
        <charset val="134"/>
      </rPr>
      <t>已完成所有路线的精平碾压，阿克萨克马热勒乡、琼库尔恰克乡沥青油面铺筑完成，完成总工程量的</t>
    </r>
    <r>
      <rPr>
        <sz val="14"/>
        <color rgb="FF000000"/>
        <rFont val="Times New Roman"/>
        <charset val="134"/>
      </rPr>
      <t>70%</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</si>
  <si>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618</t>
    </r>
    <r>
      <rPr>
        <sz val="14"/>
        <color rgb="FF000000"/>
        <rFont val="方正仿宋简体"/>
        <charset val="134"/>
      </rPr>
      <t>号</t>
    </r>
  </si>
  <si>
    <t>bcx-2021-62</t>
  </si>
  <si>
    <t>乡村振兴示范村建设</t>
  </si>
  <si>
    <r>
      <rPr>
        <b/>
        <sz val="12"/>
        <color rgb="FF000000"/>
        <rFont val="方正仿宋简体"/>
        <charset val="134"/>
      </rPr>
      <t>总投资：</t>
    </r>
    <r>
      <rPr>
        <sz val="12"/>
        <color rgb="FF000000"/>
        <rFont val="Times New Roman"/>
        <charset val="134"/>
      </rPr>
      <t>22150</t>
    </r>
    <r>
      <rPr>
        <sz val="12"/>
        <color rgb="FF000000"/>
        <rFont val="方正仿宋简体"/>
        <charset val="134"/>
      </rPr>
      <t>万元（其中增减挂资金</t>
    </r>
    <r>
      <rPr>
        <sz val="12"/>
        <color rgb="FF000000"/>
        <rFont val="Times New Roman"/>
        <charset val="134"/>
      </rPr>
      <t>2785</t>
    </r>
    <r>
      <rPr>
        <sz val="12"/>
        <color rgb="FF000000"/>
        <rFont val="方正仿宋简体"/>
        <charset val="134"/>
      </rPr>
      <t>万元）。</t>
    </r>
    <r>
      <rPr>
        <b/>
        <sz val="12"/>
        <color rgb="FF000000"/>
        <rFont val="Times New Roman"/>
        <charset val="134"/>
      </rPr>
      <t xml:space="preserve">
</t>
    </r>
    <r>
      <rPr>
        <b/>
        <sz val="12"/>
        <color rgb="FF000000"/>
        <rFont val="方正仿宋简体"/>
        <charset val="134"/>
      </rPr>
      <t>建设内容：</t>
    </r>
    <r>
      <rPr>
        <sz val="12"/>
        <color rgb="FF000000"/>
        <rFont val="Times New Roman"/>
        <charset val="134"/>
      </rPr>
      <t>1.</t>
    </r>
    <r>
      <rPr>
        <b/>
        <sz val="12"/>
        <color rgb="FF000000"/>
        <rFont val="方正仿宋简体"/>
        <charset val="134"/>
      </rPr>
      <t>乡镇所在巴扎村</t>
    </r>
    <r>
      <rPr>
        <sz val="12"/>
        <color rgb="FF000000"/>
        <rFont val="Times New Roman"/>
        <charset val="134"/>
      </rPr>
      <t>-</t>
    </r>
    <r>
      <rPr>
        <sz val="12"/>
        <color rgb="FF000000"/>
        <rFont val="方正仿宋简体"/>
        <charset val="134"/>
      </rPr>
      <t>计划投资</t>
    </r>
    <r>
      <rPr>
        <sz val="12"/>
        <color rgb="FF000000"/>
        <rFont val="Times New Roman"/>
        <charset val="134"/>
      </rPr>
      <t>5750</t>
    </r>
    <r>
      <rPr>
        <sz val="12"/>
        <color rgb="FF000000"/>
        <rFont val="方正仿宋简体"/>
        <charset val="134"/>
      </rPr>
      <t>万元，打造乡村振兴示范村</t>
    </r>
    <r>
      <rPr>
        <sz val="12"/>
        <color rgb="FF000000"/>
        <rFont val="Times New Roman"/>
        <charset val="134"/>
      </rPr>
      <t>4</t>
    </r>
    <r>
      <rPr>
        <sz val="12"/>
        <color rgb="FF000000"/>
        <rFont val="方正仿宋简体"/>
        <charset val="134"/>
      </rPr>
      <t>个，其中：阿瓦提镇</t>
    </r>
    <r>
      <rPr>
        <sz val="12"/>
        <color rgb="FF000000"/>
        <rFont val="Times New Roman"/>
        <charset val="134"/>
      </rPr>
      <t>7</t>
    </r>
    <r>
      <rPr>
        <sz val="12"/>
        <color rgb="FF000000"/>
        <rFont val="方正仿宋简体"/>
        <charset val="134"/>
      </rPr>
      <t>村计划投资</t>
    </r>
    <r>
      <rPr>
        <sz val="12"/>
        <color rgb="FF000000"/>
        <rFont val="Times New Roman"/>
        <charset val="134"/>
      </rPr>
      <t>1850</t>
    </r>
    <r>
      <rPr>
        <sz val="12"/>
        <color rgb="FF000000"/>
        <rFont val="方正仿宋简体"/>
        <charset val="134"/>
      </rPr>
      <t>万元；琼库恰克乡</t>
    </r>
    <r>
      <rPr>
        <sz val="12"/>
        <color rgb="FF000000"/>
        <rFont val="Times New Roman"/>
        <charset val="134"/>
      </rPr>
      <t>5</t>
    </r>
    <r>
      <rPr>
        <sz val="12"/>
        <color rgb="FF000000"/>
        <rFont val="方正仿宋简体"/>
        <charset val="134"/>
      </rPr>
      <t>村计划投资</t>
    </r>
    <r>
      <rPr>
        <sz val="12"/>
        <color rgb="FF000000"/>
        <rFont val="Times New Roman"/>
        <charset val="134"/>
      </rPr>
      <t>800</t>
    </r>
    <r>
      <rPr>
        <sz val="12"/>
        <color rgb="FF000000"/>
        <rFont val="方正仿宋简体"/>
        <charset val="134"/>
      </rPr>
      <t>万元；色力布亚镇</t>
    </r>
    <r>
      <rPr>
        <sz val="12"/>
        <color rgb="FF000000"/>
        <rFont val="Times New Roman"/>
        <charset val="134"/>
      </rPr>
      <t>4</t>
    </r>
    <r>
      <rPr>
        <sz val="12"/>
        <color rgb="FF000000"/>
        <rFont val="方正仿宋简体"/>
        <charset val="134"/>
      </rPr>
      <t>村计划投资</t>
    </r>
    <r>
      <rPr>
        <sz val="12"/>
        <color rgb="FF000000"/>
        <rFont val="Times New Roman"/>
        <charset val="134"/>
      </rPr>
      <t>1900</t>
    </r>
    <r>
      <rPr>
        <sz val="12"/>
        <color rgb="FF000000"/>
        <rFont val="方正仿宋简体"/>
        <charset val="134"/>
      </rPr>
      <t>万元；多来提巴格乡</t>
    </r>
    <r>
      <rPr>
        <sz val="12"/>
        <color rgb="FF000000"/>
        <rFont val="Times New Roman"/>
        <charset val="134"/>
      </rPr>
      <t>1</t>
    </r>
    <r>
      <rPr>
        <sz val="12"/>
        <color rgb="FF000000"/>
        <rFont val="方正仿宋简体"/>
        <charset val="134"/>
      </rPr>
      <t>村计划投资</t>
    </r>
    <r>
      <rPr>
        <sz val="12"/>
        <color rgb="FF000000"/>
        <rFont val="Times New Roman"/>
        <charset val="134"/>
      </rPr>
      <t>1200</t>
    </r>
    <r>
      <rPr>
        <sz val="12"/>
        <color rgb="FF000000"/>
        <rFont val="方正仿宋简体"/>
        <charset val="134"/>
      </rPr>
      <t>万元。主要是以产业发展带动就业为主，对街道两侧进行整治，打造商业街，改造特色风貌等，同时新建殡葬服务中心，对婚姻登记服务中心、就业服务中心、便民服务中心、文化活动中心、电商服务点、农贸市场等进行功能提升改造；</t>
    </r>
    <r>
      <rPr>
        <sz val="12"/>
        <color rgb="FF000000"/>
        <rFont val="Times New Roman"/>
        <charset val="134"/>
      </rPr>
      <t xml:space="preserve">
2.</t>
    </r>
    <r>
      <rPr>
        <sz val="12"/>
        <color rgb="FF000000"/>
        <rFont val="方正仿宋简体"/>
        <charset val="134"/>
      </rPr>
      <t>投资</t>
    </r>
    <r>
      <rPr>
        <sz val="12"/>
        <color rgb="FF000000"/>
        <rFont val="Times New Roman"/>
        <charset val="134"/>
      </rPr>
      <t>14400</t>
    </r>
    <r>
      <rPr>
        <sz val="12"/>
        <color rgb="FF000000"/>
        <rFont val="方正仿宋简体"/>
        <charset val="134"/>
      </rPr>
      <t>万元，建设示范村</t>
    </r>
    <r>
      <rPr>
        <sz val="12"/>
        <color rgb="FF000000"/>
        <rFont val="Times New Roman"/>
        <charset val="134"/>
      </rPr>
      <t>48</t>
    </r>
    <r>
      <rPr>
        <sz val="12"/>
        <color rgb="FF000000"/>
        <rFont val="方正仿宋简体"/>
        <charset val="134"/>
      </rPr>
      <t>个，其中非贫困村</t>
    </r>
    <r>
      <rPr>
        <sz val="12"/>
        <color rgb="FF000000"/>
        <rFont val="Times New Roman"/>
        <charset val="134"/>
      </rPr>
      <t>15</t>
    </r>
    <r>
      <rPr>
        <sz val="12"/>
        <color rgb="FF000000"/>
        <rFont val="方正仿宋简体"/>
        <charset val="134"/>
      </rPr>
      <t>个，根据大小村及现有条件以及实际情况进行测算，建设内容：主要以</t>
    </r>
    <r>
      <rPr>
        <sz val="12"/>
        <color rgb="FF000000"/>
        <rFont val="Times New Roman"/>
        <charset val="134"/>
      </rPr>
      <t>“</t>
    </r>
    <r>
      <rPr>
        <sz val="12"/>
        <color rgb="FF000000"/>
        <rFont val="方正仿宋简体"/>
        <charset val="134"/>
      </rPr>
      <t>一村一品</t>
    </r>
    <r>
      <rPr>
        <sz val="12"/>
        <color rgb="FF000000"/>
        <rFont val="Times New Roman"/>
        <charset val="134"/>
      </rPr>
      <t>”</t>
    </r>
    <r>
      <rPr>
        <sz val="12"/>
        <color rgb="FF000000"/>
        <rFont val="方正仿宋简体"/>
        <charset val="134"/>
      </rPr>
      <t>为主，打造特色产业，建设垃圾回收点，对庭院内、外进行整治，解决庭院供水，改造特色风貌、乡村大舞台、四史教育等，其中：</t>
    </r>
    <r>
      <rPr>
        <b/>
        <sz val="12"/>
        <color rgb="FF000000"/>
        <rFont val="方正仿宋简体"/>
        <charset val="134"/>
      </rPr>
      <t>阿瓦提镇</t>
    </r>
    <r>
      <rPr>
        <b/>
        <sz val="12"/>
        <color rgb="FF000000"/>
        <rFont val="Times New Roman"/>
        <charset val="134"/>
      </rPr>
      <t>6</t>
    </r>
    <r>
      <rPr>
        <b/>
        <sz val="12"/>
        <color rgb="FF000000"/>
        <rFont val="方正仿宋简体"/>
        <charset val="134"/>
      </rPr>
      <t>个村，</t>
    </r>
    <r>
      <rPr>
        <sz val="12"/>
        <color rgb="FF000000"/>
        <rFont val="方正仿宋简体"/>
        <charset val="134"/>
      </rPr>
      <t>分别为</t>
    </r>
    <r>
      <rPr>
        <sz val="12"/>
        <color rgb="FF000000"/>
        <rFont val="Times New Roman"/>
        <charset val="134"/>
      </rPr>
      <t>13</t>
    </r>
    <r>
      <rPr>
        <sz val="12"/>
        <color rgb="FF000000"/>
        <rFont val="方正仿宋简体"/>
        <charset val="134"/>
      </rPr>
      <t>村（非贫困村）、</t>
    </r>
    <r>
      <rPr>
        <sz val="12"/>
        <color rgb="FF000000"/>
        <rFont val="Times New Roman"/>
        <charset val="134"/>
      </rPr>
      <t>15</t>
    </r>
    <r>
      <rPr>
        <sz val="12"/>
        <color rgb="FF000000"/>
        <rFont val="方正仿宋简体"/>
        <charset val="134"/>
      </rPr>
      <t>村（非贫困村）、</t>
    </r>
    <r>
      <rPr>
        <sz val="12"/>
        <color rgb="FF000000"/>
        <rFont val="Times New Roman"/>
        <charset val="134"/>
      </rPr>
      <t>18</t>
    </r>
    <r>
      <rPr>
        <sz val="12"/>
        <color rgb="FF000000"/>
        <rFont val="方正仿宋简体"/>
        <charset val="134"/>
      </rPr>
      <t>村（非贫困村）、</t>
    </r>
    <r>
      <rPr>
        <sz val="12"/>
        <color rgb="FF000000"/>
        <rFont val="Times New Roman"/>
        <charset val="134"/>
      </rPr>
      <t>19</t>
    </r>
    <r>
      <rPr>
        <sz val="12"/>
        <color rgb="FF000000"/>
        <rFont val="方正仿宋简体"/>
        <charset val="134"/>
      </rPr>
      <t>村、</t>
    </r>
    <r>
      <rPr>
        <sz val="12"/>
        <color rgb="FF000000"/>
        <rFont val="Times New Roman"/>
        <charset val="134"/>
      </rPr>
      <t>5</t>
    </r>
    <r>
      <rPr>
        <sz val="12"/>
        <color rgb="FF000000"/>
        <rFont val="方正仿宋简体"/>
        <charset val="134"/>
      </rPr>
      <t>村（非贫困村基础条件薄弱）、</t>
    </r>
    <r>
      <rPr>
        <sz val="12"/>
        <color rgb="FF000000"/>
        <rFont val="Times New Roman"/>
        <charset val="134"/>
      </rPr>
      <t>6</t>
    </r>
    <r>
      <rPr>
        <sz val="12"/>
        <color rgb="FF000000"/>
        <rFont val="方正仿宋简体"/>
        <charset val="134"/>
      </rPr>
      <t>村（非贫困村基础条件薄弱）；</t>
    </r>
    <r>
      <rPr>
        <b/>
        <sz val="12"/>
        <color rgb="FF000000"/>
        <rFont val="方正仿宋简体"/>
        <charset val="134"/>
      </rPr>
      <t>英吾斯塘乡</t>
    </r>
    <r>
      <rPr>
        <b/>
        <sz val="12"/>
        <color rgb="FF000000"/>
        <rFont val="Times New Roman"/>
        <charset val="134"/>
      </rPr>
      <t>5</t>
    </r>
    <r>
      <rPr>
        <sz val="12"/>
        <color rgb="FF000000"/>
        <rFont val="方正仿宋简体"/>
        <charset val="134"/>
      </rPr>
      <t>个村，分别为</t>
    </r>
    <r>
      <rPr>
        <sz val="12"/>
        <color rgb="FF000000"/>
        <rFont val="Times New Roman"/>
        <charset val="134"/>
      </rPr>
      <t>5</t>
    </r>
    <r>
      <rPr>
        <sz val="12"/>
        <color rgb="FF000000"/>
        <rFont val="方正仿宋简体"/>
        <charset val="134"/>
      </rPr>
      <t>村、</t>
    </r>
    <r>
      <rPr>
        <sz val="12"/>
        <color rgb="FF000000"/>
        <rFont val="Times New Roman"/>
        <charset val="134"/>
      </rPr>
      <t>9</t>
    </r>
    <r>
      <rPr>
        <sz val="12"/>
        <color rgb="FF000000"/>
        <rFont val="方正仿宋简体"/>
        <charset val="134"/>
      </rPr>
      <t>村、</t>
    </r>
    <r>
      <rPr>
        <sz val="12"/>
        <color rgb="FF000000"/>
        <rFont val="Times New Roman"/>
        <charset val="134"/>
      </rPr>
      <t>13</t>
    </r>
    <r>
      <rPr>
        <sz val="12"/>
        <color rgb="FF000000"/>
        <rFont val="方正仿宋简体"/>
        <charset val="134"/>
      </rPr>
      <t>村、</t>
    </r>
    <r>
      <rPr>
        <sz val="12"/>
        <color rgb="FF000000"/>
        <rFont val="Times New Roman"/>
        <charset val="134"/>
      </rPr>
      <t>19</t>
    </r>
    <r>
      <rPr>
        <sz val="12"/>
        <color rgb="FF000000"/>
        <rFont val="方正仿宋简体"/>
        <charset val="134"/>
      </rPr>
      <t>村、</t>
    </r>
    <r>
      <rPr>
        <sz val="12"/>
        <color rgb="FF000000"/>
        <rFont val="Times New Roman"/>
        <charset val="134"/>
      </rPr>
      <t>7</t>
    </r>
    <r>
      <rPr>
        <sz val="12"/>
        <color rgb="FF000000"/>
        <rFont val="方正仿宋简体"/>
        <charset val="134"/>
      </rPr>
      <t>村（基础条件薄弱）；</t>
    </r>
    <r>
      <rPr>
        <b/>
        <sz val="12"/>
        <color rgb="FF000000"/>
        <rFont val="方正仿宋简体"/>
        <charset val="134"/>
      </rPr>
      <t>琼库恰克乡</t>
    </r>
    <r>
      <rPr>
        <b/>
        <sz val="12"/>
        <color rgb="FF000000"/>
        <rFont val="Times New Roman"/>
        <charset val="134"/>
      </rPr>
      <t>5</t>
    </r>
    <r>
      <rPr>
        <b/>
        <sz val="12"/>
        <color rgb="FF000000"/>
        <rFont val="方正仿宋简体"/>
        <charset val="134"/>
      </rPr>
      <t>个村，</t>
    </r>
    <r>
      <rPr>
        <sz val="12"/>
        <color rgb="FF000000"/>
        <rFont val="方正仿宋简体"/>
        <charset val="134"/>
      </rPr>
      <t>分别为</t>
    </r>
    <r>
      <rPr>
        <sz val="12"/>
        <color rgb="FF000000"/>
        <rFont val="Times New Roman"/>
        <charset val="134"/>
      </rPr>
      <t>6</t>
    </r>
    <r>
      <rPr>
        <sz val="12"/>
        <color rgb="FF000000"/>
        <rFont val="方正仿宋简体"/>
        <charset val="134"/>
      </rPr>
      <t>村、</t>
    </r>
    <r>
      <rPr>
        <sz val="12"/>
        <color rgb="FF000000"/>
        <rFont val="Times New Roman"/>
        <charset val="134"/>
      </rPr>
      <t>16</t>
    </r>
    <r>
      <rPr>
        <sz val="12"/>
        <color rgb="FF000000"/>
        <rFont val="方正仿宋简体"/>
        <charset val="134"/>
      </rPr>
      <t>村、</t>
    </r>
    <r>
      <rPr>
        <sz val="12"/>
        <color rgb="FF000000"/>
        <rFont val="Times New Roman"/>
        <charset val="134"/>
      </rPr>
      <t>17</t>
    </r>
    <r>
      <rPr>
        <sz val="12"/>
        <color rgb="FF000000"/>
        <rFont val="方正仿宋简体"/>
        <charset val="134"/>
      </rPr>
      <t>村、</t>
    </r>
    <r>
      <rPr>
        <sz val="12"/>
        <color rgb="FF000000"/>
        <rFont val="Times New Roman"/>
        <charset val="134"/>
      </rPr>
      <t>18</t>
    </r>
    <r>
      <rPr>
        <sz val="12"/>
        <color rgb="FF000000"/>
        <rFont val="方正仿宋简体"/>
        <charset val="134"/>
      </rPr>
      <t>村、</t>
    </r>
    <r>
      <rPr>
        <sz val="12"/>
        <color rgb="FF000000"/>
        <rFont val="Times New Roman"/>
        <charset val="134"/>
      </rPr>
      <t>24</t>
    </r>
    <r>
      <rPr>
        <sz val="12"/>
        <color rgb="FF000000"/>
        <rFont val="方正仿宋简体"/>
        <charset val="134"/>
      </rPr>
      <t>村（基础条件薄弱）；</t>
    </r>
    <r>
      <rPr>
        <b/>
        <sz val="12"/>
        <color rgb="FF000000"/>
        <rFont val="方正仿宋简体"/>
        <charset val="134"/>
      </rPr>
      <t>色力布亚镇</t>
    </r>
    <r>
      <rPr>
        <b/>
        <sz val="12"/>
        <color rgb="FF000000"/>
        <rFont val="Times New Roman"/>
        <charset val="134"/>
      </rPr>
      <t>7</t>
    </r>
    <r>
      <rPr>
        <b/>
        <sz val="12"/>
        <color rgb="FF000000"/>
        <rFont val="方正仿宋简体"/>
        <charset val="134"/>
      </rPr>
      <t>个村</t>
    </r>
    <r>
      <rPr>
        <sz val="12"/>
        <color rgb="FF000000"/>
        <rFont val="Times New Roman"/>
        <charset val="134"/>
      </rPr>
      <t>12</t>
    </r>
    <r>
      <rPr>
        <sz val="12"/>
        <color rgb="FF000000"/>
        <rFont val="方正仿宋简体"/>
        <charset val="134"/>
      </rPr>
      <t>村、</t>
    </r>
    <r>
      <rPr>
        <sz val="12"/>
        <color rgb="FF000000"/>
        <rFont val="Times New Roman"/>
        <charset val="134"/>
      </rPr>
      <t>13</t>
    </r>
    <r>
      <rPr>
        <sz val="12"/>
        <color rgb="FF000000"/>
        <rFont val="方正仿宋简体"/>
        <charset val="134"/>
      </rPr>
      <t>村（非贫困村）、</t>
    </r>
    <r>
      <rPr>
        <sz val="12"/>
        <color rgb="FF000000"/>
        <rFont val="Times New Roman"/>
        <charset val="134"/>
      </rPr>
      <t>15</t>
    </r>
    <r>
      <rPr>
        <sz val="12"/>
        <color rgb="FF000000"/>
        <rFont val="方正仿宋简体"/>
        <charset val="134"/>
      </rPr>
      <t>村、</t>
    </r>
    <r>
      <rPr>
        <sz val="12"/>
        <color rgb="FF000000"/>
        <rFont val="Times New Roman"/>
        <charset val="134"/>
      </rPr>
      <t>16</t>
    </r>
    <r>
      <rPr>
        <sz val="12"/>
        <color rgb="FF000000"/>
        <rFont val="方正仿宋简体"/>
        <charset val="134"/>
      </rPr>
      <t>村（非贫困村基础条件薄弱）、</t>
    </r>
    <r>
      <rPr>
        <sz val="12"/>
        <color rgb="FF000000"/>
        <rFont val="Times New Roman"/>
        <charset val="134"/>
      </rPr>
      <t>17</t>
    </r>
    <r>
      <rPr>
        <sz val="12"/>
        <color rgb="FF000000"/>
        <rFont val="方正仿宋简体"/>
        <charset val="134"/>
      </rPr>
      <t>村、</t>
    </r>
    <r>
      <rPr>
        <sz val="12"/>
        <color rgb="FF000000"/>
        <rFont val="Times New Roman"/>
        <charset val="134"/>
      </rPr>
      <t>18</t>
    </r>
    <r>
      <rPr>
        <sz val="12"/>
        <color rgb="FF000000"/>
        <rFont val="方正仿宋简体"/>
        <charset val="134"/>
      </rPr>
      <t>村、</t>
    </r>
    <r>
      <rPr>
        <sz val="12"/>
        <color rgb="FF000000"/>
        <rFont val="Times New Roman"/>
        <charset val="134"/>
      </rPr>
      <t>19</t>
    </r>
    <r>
      <rPr>
        <sz val="12"/>
        <color rgb="FF000000"/>
        <rFont val="方正仿宋简体"/>
        <charset val="134"/>
      </rPr>
      <t>村（拆分村）；</t>
    </r>
    <r>
      <rPr>
        <b/>
        <sz val="12"/>
        <color rgb="FF000000"/>
        <rFont val="方正仿宋简体"/>
        <charset val="134"/>
      </rPr>
      <t>阿拉格尔乡</t>
    </r>
    <r>
      <rPr>
        <b/>
        <sz val="12"/>
        <color rgb="FF000000"/>
        <rFont val="Times New Roman"/>
        <charset val="134"/>
      </rPr>
      <t>5</t>
    </r>
    <r>
      <rPr>
        <b/>
        <sz val="12"/>
        <color rgb="FF000000"/>
        <rFont val="方正仿宋简体"/>
        <charset val="134"/>
      </rPr>
      <t>个村，</t>
    </r>
    <r>
      <rPr>
        <sz val="12"/>
        <color rgb="FF000000"/>
        <rFont val="方正仿宋简体"/>
        <charset val="134"/>
      </rPr>
      <t>分别为</t>
    </r>
    <r>
      <rPr>
        <sz val="12"/>
        <color rgb="FF000000"/>
        <rFont val="Times New Roman"/>
        <charset val="134"/>
      </rPr>
      <t>10</t>
    </r>
    <r>
      <rPr>
        <sz val="12"/>
        <color rgb="FF000000"/>
        <rFont val="方正仿宋简体"/>
        <charset val="134"/>
      </rPr>
      <t>村、</t>
    </r>
    <r>
      <rPr>
        <sz val="12"/>
        <color rgb="FF000000"/>
        <rFont val="Times New Roman"/>
        <charset val="134"/>
      </rPr>
      <t>11</t>
    </r>
    <r>
      <rPr>
        <sz val="12"/>
        <color rgb="FF000000"/>
        <rFont val="方正仿宋简体"/>
        <charset val="134"/>
      </rPr>
      <t>村、</t>
    </r>
    <r>
      <rPr>
        <sz val="12"/>
        <color rgb="FF000000"/>
        <rFont val="Times New Roman"/>
        <charset val="134"/>
      </rPr>
      <t>13</t>
    </r>
    <r>
      <rPr>
        <sz val="12"/>
        <color rgb="FF000000"/>
        <rFont val="方正仿宋简体"/>
        <charset val="134"/>
      </rPr>
      <t>村、</t>
    </r>
    <r>
      <rPr>
        <sz val="12"/>
        <color rgb="FF000000"/>
        <rFont val="Times New Roman"/>
        <charset val="134"/>
      </rPr>
      <t>17</t>
    </r>
    <r>
      <rPr>
        <sz val="12"/>
        <color rgb="FF000000"/>
        <rFont val="方正仿宋简体"/>
        <charset val="134"/>
      </rPr>
      <t>村（非贫困村）、</t>
    </r>
    <r>
      <rPr>
        <sz val="12"/>
        <color rgb="FF000000"/>
        <rFont val="Times New Roman"/>
        <charset val="134"/>
      </rPr>
      <t>9</t>
    </r>
    <r>
      <rPr>
        <sz val="12"/>
        <color rgb="FF000000"/>
        <rFont val="方正仿宋简体"/>
        <charset val="134"/>
      </rPr>
      <t>村（基础条件薄弱）；</t>
    </r>
    <r>
      <rPr>
        <b/>
        <sz val="12"/>
        <color rgb="FF000000"/>
        <rFont val="方正仿宋简体"/>
        <charset val="134"/>
      </rPr>
      <t>阿克萨克马热勒乡</t>
    </r>
    <r>
      <rPr>
        <b/>
        <sz val="12"/>
        <color rgb="FF000000"/>
        <rFont val="Times New Roman"/>
        <charset val="134"/>
      </rPr>
      <t>5</t>
    </r>
    <r>
      <rPr>
        <b/>
        <sz val="12"/>
        <color rgb="FF000000"/>
        <rFont val="方正仿宋简体"/>
        <charset val="134"/>
      </rPr>
      <t>个村，分别</t>
    </r>
    <r>
      <rPr>
        <sz val="12"/>
        <color rgb="FF000000"/>
        <rFont val="Times New Roman"/>
        <charset val="134"/>
      </rPr>
      <t>3</t>
    </r>
    <r>
      <rPr>
        <sz val="12"/>
        <color rgb="FF000000"/>
        <rFont val="方正仿宋简体"/>
        <charset val="134"/>
      </rPr>
      <t>村（非贫困村）、</t>
    </r>
    <r>
      <rPr>
        <sz val="12"/>
        <color rgb="FF000000"/>
        <rFont val="Times New Roman"/>
        <charset val="134"/>
      </rPr>
      <t>10</t>
    </r>
    <r>
      <rPr>
        <sz val="12"/>
        <color rgb="FF000000"/>
        <rFont val="方正仿宋简体"/>
        <charset val="134"/>
      </rPr>
      <t>村（非贫困村）、</t>
    </r>
    <r>
      <rPr>
        <sz val="12"/>
        <color rgb="FF000000"/>
        <rFont val="Times New Roman"/>
        <charset val="134"/>
      </rPr>
      <t>12</t>
    </r>
    <r>
      <rPr>
        <sz val="12"/>
        <color rgb="FF000000"/>
        <rFont val="方正仿宋简体"/>
        <charset val="134"/>
      </rPr>
      <t>村（非贫困村）、</t>
    </r>
    <r>
      <rPr>
        <sz val="12"/>
        <color rgb="FF000000"/>
        <rFont val="Times New Roman"/>
        <charset val="134"/>
      </rPr>
      <t>14</t>
    </r>
    <r>
      <rPr>
        <sz val="12"/>
        <color rgb="FF000000"/>
        <rFont val="方正仿宋简体"/>
        <charset val="134"/>
      </rPr>
      <t>村（非贫困村）、</t>
    </r>
    <r>
      <rPr>
        <sz val="12"/>
        <color rgb="FF000000"/>
        <rFont val="Times New Roman"/>
        <charset val="134"/>
      </rPr>
      <t>13</t>
    </r>
    <r>
      <rPr>
        <sz val="12"/>
        <color rgb="FF000000"/>
        <rFont val="方正仿宋简体"/>
        <charset val="134"/>
      </rPr>
      <t>村（非贫困村基础条件薄弱）；</t>
    </r>
    <r>
      <rPr>
        <b/>
        <sz val="12"/>
        <color rgb="FF000000"/>
        <rFont val="方正仿宋简体"/>
        <charset val="134"/>
      </rPr>
      <t>夏马勒乡</t>
    </r>
    <r>
      <rPr>
        <b/>
        <sz val="12"/>
        <color rgb="FF000000"/>
        <rFont val="Times New Roman"/>
        <charset val="134"/>
      </rPr>
      <t>2</t>
    </r>
    <r>
      <rPr>
        <b/>
        <sz val="12"/>
        <color rgb="FF000000"/>
        <rFont val="方正仿宋简体"/>
        <charset val="134"/>
      </rPr>
      <t>个村，分别</t>
    </r>
    <r>
      <rPr>
        <sz val="12"/>
        <color rgb="FF000000"/>
        <rFont val="Times New Roman"/>
        <charset val="134"/>
      </rPr>
      <t>1</t>
    </r>
    <r>
      <rPr>
        <sz val="12"/>
        <color rgb="FF000000"/>
        <rFont val="方正仿宋简体"/>
        <charset val="134"/>
      </rPr>
      <t>村、</t>
    </r>
    <r>
      <rPr>
        <sz val="12"/>
        <color rgb="FF000000"/>
        <rFont val="Times New Roman"/>
        <charset val="134"/>
      </rPr>
      <t>2</t>
    </r>
    <r>
      <rPr>
        <sz val="12"/>
        <color rgb="FF000000"/>
        <rFont val="方正仿宋简体"/>
        <charset val="134"/>
      </rPr>
      <t>村；</t>
    </r>
    <r>
      <rPr>
        <b/>
        <sz val="12"/>
        <color rgb="FF000000"/>
        <rFont val="方正仿宋简体"/>
        <charset val="134"/>
      </rPr>
      <t>多来提巴格乡</t>
    </r>
    <r>
      <rPr>
        <b/>
        <sz val="12"/>
        <color rgb="FF000000"/>
        <rFont val="Times New Roman"/>
        <charset val="134"/>
      </rPr>
      <t>7</t>
    </r>
    <r>
      <rPr>
        <b/>
        <sz val="12"/>
        <color rgb="FF000000"/>
        <rFont val="方正仿宋简体"/>
        <charset val="134"/>
      </rPr>
      <t>个村，</t>
    </r>
    <r>
      <rPr>
        <sz val="12"/>
        <color rgb="FF000000"/>
        <rFont val="方正仿宋简体"/>
        <charset val="134"/>
      </rPr>
      <t>分别为</t>
    </r>
    <r>
      <rPr>
        <sz val="12"/>
        <color rgb="FF000000"/>
        <rFont val="Times New Roman"/>
        <charset val="134"/>
      </rPr>
      <t>3</t>
    </r>
    <r>
      <rPr>
        <sz val="12"/>
        <color rgb="FF000000"/>
        <rFont val="方正仿宋简体"/>
        <charset val="134"/>
      </rPr>
      <t>村（基础条件薄弱）、</t>
    </r>
    <r>
      <rPr>
        <sz val="12"/>
        <color rgb="FF000000"/>
        <rFont val="Times New Roman"/>
        <charset val="134"/>
      </rPr>
      <t>4</t>
    </r>
    <r>
      <rPr>
        <sz val="12"/>
        <color rgb="FF000000"/>
        <rFont val="方正仿宋简体"/>
        <charset val="134"/>
      </rPr>
      <t>村、</t>
    </r>
    <r>
      <rPr>
        <sz val="12"/>
        <color rgb="FF000000"/>
        <rFont val="Times New Roman"/>
        <charset val="134"/>
      </rPr>
      <t>5</t>
    </r>
    <r>
      <rPr>
        <sz val="12"/>
        <color rgb="FF000000"/>
        <rFont val="方正仿宋简体"/>
        <charset val="134"/>
      </rPr>
      <t>村、</t>
    </r>
    <r>
      <rPr>
        <sz val="12"/>
        <color rgb="FF000000"/>
        <rFont val="Times New Roman"/>
        <charset val="134"/>
      </rPr>
      <t>6</t>
    </r>
    <r>
      <rPr>
        <sz val="12"/>
        <color rgb="FF000000"/>
        <rFont val="方正仿宋简体"/>
        <charset val="134"/>
      </rPr>
      <t>村（基础条件薄弱）、</t>
    </r>
    <r>
      <rPr>
        <sz val="12"/>
        <color rgb="FF000000"/>
        <rFont val="Times New Roman"/>
        <charset val="134"/>
      </rPr>
      <t>9</t>
    </r>
    <r>
      <rPr>
        <sz val="12"/>
        <color rgb="FF000000"/>
        <rFont val="方正仿宋简体"/>
        <charset val="134"/>
      </rPr>
      <t>村、</t>
    </r>
    <r>
      <rPr>
        <sz val="12"/>
        <color rgb="FF000000"/>
        <rFont val="Times New Roman"/>
        <charset val="134"/>
      </rPr>
      <t>10</t>
    </r>
    <r>
      <rPr>
        <sz val="12"/>
        <color rgb="FF000000"/>
        <rFont val="方正仿宋简体"/>
        <charset val="134"/>
      </rPr>
      <t>村、</t>
    </r>
    <r>
      <rPr>
        <sz val="12"/>
        <color rgb="FF000000"/>
        <rFont val="Times New Roman"/>
        <charset val="134"/>
      </rPr>
      <t>11</t>
    </r>
    <r>
      <rPr>
        <sz val="12"/>
        <color rgb="FF000000"/>
        <rFont val="方正仿宋简体"/>
        <charset val="134"/>
      </rPr>
      <t>村；巴楚镇塞克散村；恰尔巴格乡</t>
    </r>
    <r>
      <rPr>
        <sz val="12"/>
        <color rgb="FF000000"/>
        <rFont val="Times New Roman"/>
        <charset val="134"/>
      </rPr>
      <t>5</t>
    </r>
    <r>
      <rPr>
        <sz val="12"/>
        <color rgb="FF000000"/>
        <rFont val="方正仿宋简体"/>
        <charset val="134"/>
      </rPr>
      <t>个村，分别为</t>
    </r>
    <r>
      <rPr>
        <sz val="12"/>
        <color rgb="FF000000"/>
        <rFont val="Times New Roman"/>
        <charset val="134"/>
      </rPr>
      <t>1</t>
    </r>
    <r>
      <rPr>
        <sz val="12"/>
        <color rgb="FF000000"/>
        <rFont val="方正仿宋简体"/>
        <charset val="134"/>
      </rPr>
      <t>村（非贫困村基础条件薄弱）、</t>
    </r>
    <r>
      <rPr>
        <sz val="12"/>
        <color rgb="FF000000"/>
        <rFont val="Times New Roman"/>
        <charset val="134"/>
      </rPr>
      <t>4</t>
    </r>
    <r>
      <rPr>
        <sz val="12"/>
        <color rgb="FF000000"/>
        <rFont val="方正仿宋简体"/>
        <charset val="134"/>
      </rPr>
      <t>村、</t>
    </r>
    <r>
      <rPr>
        <sz val="12"/>
        <color rgb="FF000000"/>
        <rFont val="Times New Roman"/>
        <charset val="134"/>
      </rPr>
      <t>10</t>
    </r>
    <r>
      <rPr>
        <sz val="12"/>
        <color rgb="FF000000"/>
        <rFont val="方正仿宋简体"/>
        <charset val="134"/>
      </rPr>
      <t>村、</t>
    </r>
    <r>
      <rPr>
        <sz val="12"/>
        <color rgb="FF000000"/>
        <rFont val="Times New Roman"/>
        <charset val="134"/>
      </rPr>
      <t>12</t>
    </r>
    <r>
      <rPr>
        <sz val="12"/>
        <color rgb="FF000000"/>
        <rFont val="方正仿宋简体"/>
        <charset val="134"/>
      </rPr>
      <t>村、</t>
    </r>
    <r>
      <rPr>
        <sz val="12"/>
        <color rgb="FF000000"/>
        <rFont val="Times New Roman"/>
        <charset val="134"/>
      </rPr>
      <t>15</t>
    </r>
    <r>
      <rPr>
        <sz val="12"/>
        <color rgb="FF000000"/>
        <rFont val="方正仿宋简体"/>
        <charset val="134"/>
      </rPr>
      <t>村；</t>
    </r>
    <r>
      <rPr>
        <sz val="12"/>
        <color rgb="FF000000"/>
        <rFont val="Times New Roman"/>
        <charset val="134"/>
      </rPr>
      <t xml:space="preserve">
3. </t>
    </r>
    <r>
      <rPr>
        <sz val="12"/>
        <color rgb="FF000000"/>
        <rFont val="方正仿宋简体"/>
        <charset val="134"/>
      </rPr>
      <t>投资</t>
    </r>
    <r>
      <rPr>
        <sz val="12"/>
        <color rgb="FF000000"/>
        <rFont val="Times New Roman"/>
        <charset val="134"/>
      </rPr>
      <t>2000</t>
    </r>
    <r>
      <rPr>
        <sz val="12"/>
        <color rgb="FF000000"/>
        <rFont val="方正仿宋简体"/>
        <charset val="134"/>
      </rPr>
      <t>万元，建设旅游示范村</t>
    </r>
    <r>
      <rPr>
        <sz val="12"/>
        <color rgb="FF000000"/>
        <rFont val="Times New Roman"/>
        <charset val="134"/>
      </rPr>
      <t>2</t>
    </r>
    <r>
      <rPr>
        <sz val="12"/>
        <color rgb="FF000000"/>
        <rFont val="方正仿宋简体"/>
        <charset val="134"/>
      </rPr>
      <t>个，分别为阿纳库勒乡</t>
    </r>
    <r>
      <rPr>
        <sz val="12"/>
        <color rgb="FF000000"/>
        <rFont val="Times New Roman"/>
        <charset val="134"/>
      </rPr>
      <t>14</t>
    </r>
    <r>
      <rPr>
        <sz val="12"/>
        <color rgb="FF000000"/>
        <rFont val="方正仿宋简体"/>
        <charset val="134"/>
      </rPr>
      <t>村</t>
    </r>
    <r>
      <rPr>
        <sz val="12"/>
        <color rgb="FF000000"/>
        <rFont val="Times New Roman"/>
        <charset val="134"/>
      </rPr>
      <t>1000</t>
    </r>
    <r>
      <rPr>
        <sz val="12"/>
        <color rgb="FF000000"/>
        <rFont val="方正仿宋简体"/>
        <charset val="134"/>
      </rPr>
      <t>万元、夏马勒乡</t>
    </r>
    <r>
      <rPr>
        <sz val="12"/>
        <color rgb="FF000000"/>
        <rFont val="Times New Roman"/>
        <charset val="134"/>
      </rPr>
      <t>10</t>
    </r>
    <r>
      <rPr>
        <sz val="12"/>
        <color rgb="FF000000"/>
        <rFont val="方正仿宋简体"/>
        <charset val="134"/>
      </rPr>
      <t>村</t>
    </r>
    <r>
      <rPr>
        <sz val="12"/>
        <color rgb="FF000000"/>
        <rFont val="Times New Roman"/>
        <charset val="134"/>
      </rPr>
      <t>1000</t>
    </r>
    <r>
      <rPr>
        <sz val="12"/>
        <color rgb="FF000000"/>
        <rFont val="方正仿宋简体"/>
        <charset val="134"/>
      </rPr>
      <t>万元。</t>
    </r>
    <r>
      <rPr>
        <sz val="12"/>
        <color rgb="FF000000"/>
        <rFont val="Times New Roman"/>
        <charset val="134"/>
      </rPr>
      <t xml:space="preserve">
</t>
    </r>
    <r>
      <rPr>
        <b/>
        <sz val="12"/>
        <color rgb="FF000000"/>
        <rFont val="方正仿宋简体"/>
        <charset val="134"/>
      </rPr>
      <t>使用年限：</t>
    </r>
    <r>
      <rPr>
        <sz val="12"/>
        <color rgb="FF000000"/>
        <rFont val="Times New Roman"/>
        <charset val="134"/>
      </rPr>
      <t>20</t>
    </r>
    <r>
      <rPr>
        <sz val="12"/>
        <color rgb="FF000000"/>
        <rFont val="方正仿宋简体"/>
        <charset val="134"/>
      </rPr>
      <t>年</t>
    </r>
    <r>
      <rPr>
        <sz val="12"/>
        <color rgb="FF000000"/>
        <rFont val="Times New Roman"/>
        <charset val="134"/>
      </rPr>
      <t xml:space="preserve">
</t>
    </r>
    <r>
      <rPr>
        <b/>
        <sz val="12"/>
        <color rgb="FF000000"/>
        <rFont val="方正仿宋简体"/>
        <charset val="134"/>
      </rPr>
      <t>建设地点：</t>
    </r>
    <r>
      <rPr>
        <sz val="12"/>
        <color rgb="FF000000"/>
        <rFont val="方正仿宋简体"/>
        <charset val="134"/>
      </rPr>
      <t>巴楚县</t>
    </r>
    <r>
      <rPr>
        <sz val="12"/>
        <color rgb="FF000000"/>
        <rFont val="Times New Roman"/>
        <charset val="134"/>
      </rPr>
      <t>11</t>
    </r>
    <r>
      <rPr>
        <sz val="12"/>
        <color rgb="FF000000"/>
        <rFont val="方正仿宋简体"/>
        <charset val="134"/>
      </rPr>
      <t>个乡镇</t>
    </r>
    <r>
      <rPr>
        <sz val="12"/>
        <color rgb="FF000000"/>
        <rFont val="Times New Roman"/>
        <charset val="134"/>
      </rPr>
      <t>54</t>
    </r>
    <r>
      <rPr>
        <sz val="12"/>
        <color rgb="FF000000"/>
        <rFont val="方正仿宋简体"/>
        <charset val="134"/>
      </rPr>
      <t>个村</t>
    </r>
  </si>
  <si>
    <t>县住建局、文旅局</t>
  </si>
  <si>
    <t>何扬驰、黄丽芹</t>
  </si>
  <si>
    <r>
      <rPr>
        <sz val="14"/>
        <color rgb="FF000000"/>
        <rFont val="Times New Roman"/>
        <charset val="134"/>
      </rPr>
      <t>1.48</t>
    </r>
    <r>
      <rPr>
        <sz val="14"/>
        <color rgb="FF000000"/>
        <rFont val="方正仿宋简体"/>
        <charset val="134"/>
      </rPr>
      <t>个示范村中，</t>
    </r>
    <r>
      <rPr>
        <sz val="14"/>
        <color rgb="FF000000"/>
        <rFont val="Times New Roman"/>
        <charset val="134"/>
      </rPr>
      <t>14</t>
    </r>
    <r>
      <rPr>
        <sz val="14"/>
        <color rgb="FF000000"/>
        <rFont val="方正仿宋简体"/>
        <charset val="134"/>
      </rPr>
      <t>个村非贫困村到位增减挂资金</t>
    </r>
    <r>
      <rPr>
        <sz val="14"/>
        <color rgb="FF000000"/>
        <rFont val="Times New Roman"/>
        <charset val="134"/>
      </rPr>
      <t>2285</t>
    </r>
    <r>
      <rPr>
        <sz val="14"/>
        <color rgb="FF000000"/>
        <rFont val="方正仿宋简体"/>
        <charset val="134"/>
      </rPr>
      <t>万元，已拨付</t>
    </r>
    <r>
      <rPr>
        <sz val="14"/>
        <color rgb="FF000000"/>
        <rFont val="Times New Roman"/>
        <charset val="134"/>
      </rPr>
      <t>1175.31</t>
    </r>
    <r>
      <rPr>
        <sz val="14"/>
        <color rgb="FF000000"/>
        <rFont val="方正仿宋简体"/>
        <charset val="134"/>
      </rPr>
      <t>万元，防雨保暖屋顶已开工</t>
    </r>
    <r>
      <rPr>
        <sz val="14"/>
        <color rgb="FF000000"/>
        <rFont val="Times New Roman"/>
        <charset val="134"/>
      </rPr>
      <t>9848</t>
    </r>
    <r>
      <rPr>
        <sz val="14"/>
        <color rgb="FF000000"/>
        <rFont val="方正仿宋简体"/>
        <charset val="134"/>
      </rPr>
      <t>户（竣工</t>
    </r>
    <r>
      <rPr>
        <sz val="14"/>
        <color rgb="FF000000"/>
        <rFont val="Times New Roman"/>
        <charset val="134"/>
      </rPr>
      <t>5974</t>
    </r>
    <r>
      <rPr>
        <sz val="14"/>
        <color rgb="FF000000"/>
        <rFont val="方正仿宋简体"/>
        <charset val="134"/>
      </rPr>
      <t>户）、村庄绿化、美化、整治等项目正在实施，目前，完成</t>
    </r>
    <r>
      <rPr>
        <sz val="14"/>
        <color rgb="FF000000"/>
        <rFont val="Times New Roman"/>
        <charset val="134"/>
      </rPr>
      <t>32%</t>
    </r>
    <r>
      <rPr>
        <sz val="14"/>
        <color rgb="FF000000"/>
        <rFont val="方正仿宋简体"/>
        <charset val="134"/>
      </rPr>
      <t>。</t>
    </r>
    <r>
      <rPr>
        <sz val="14"/>
        <color rgb="FF000000"/>
        <rFont val="Times New Roman"/>
        <charset val="134"/>
      </rPr>
      <t xml:space="preserve">
2.</t>
    </r>
    <r>
      <rPr>
        <sz val="14"/>
        <color rgb="FF000000"/>
        <rFont val="方正仿宋简体"/>
        <charset val="134"/>
      </rPr>
      <t>附属设施：排水主管网铺设已完成，室内排水、电路铺设已完毕，院内硬化已完成，大门口及路边硬化及铺设鹅暖石已完成，正在进行室内装修；亮化工程完成</t>
    </r>
    <r>
      <rPr>
        <sz val="14"/>
        <color rgb="FF000000"/>
        <rFont val="Times New Roman"/>
        <charset val="134"/>
      </rPr>
      <t>70%</t>
    </r>
    <r>
      <rPr>
        <sz val="14"/>
        <color rgb="FF000000"/>
        <rFont val="方正仿宋简体"/>
        <charset val="134"/>
      </rPr>
      <t>，外立面粉刷完成</t>
    </r>
    <r>
      <rPr>
        <sz val="14"/>
        <color rgb="FF000000"/>
        <rFont val="Times New Roman"/>
        <charset val="134"/>
      </rPr>
      <t>90%,</t>
    </r>
    <r>
      <rPr>
        <sz val="14"/>
        <color rgb="FF000000"/>
        <rFont val="方正仿宋简体"/>
        <charset val="134"/>
      </rPr>
      <t>景观小品形状正在抹灰，完成总工程量的</t>
    </r>
    <r>
      <rPr>
        <sz val="14"/>
        <color rgb="FF000000"/>
        <rFont val="Times New Roman"/>
        <charset val="134"/>
      </rPr>
      <t>65%</t>
    </r>
    <r>
      <rPr>
        <sz val="14"/>
        <color rgb="FF000000"/>
        <rFont val="方正仿宋简体"/>
        <charset val="134"/>
      </rPr>
      <t>。</t>
    </r>
    <r>
      <rPr>
        <sz val="14"/>
        <color rgb="FF000000"/>
        <rFont val="Times New Roman"/>
        <charset val="134"/>
      </rPr>
      <t xml:space="preserve">
</t>
    </r>
    <r>
      <rPr>
        <sz val="14"/>
        <color rgb="FF000000"/>
        <rFont val="方正仿宋简体"/>
        <charset val="134"/>
      </rPr>
      <t>主体正在设计。</t>
    </r>
  </si>
  <si>
    <t>1.
2.
3.</t>
  </si>
  <si>
    <t>2.2021/3/4
3.2021/2/18</t>
  </si>
  <si>
    <r>
      <rPr>
        <sz val="14"/>
        <color rgb="FF000000"/>
        <rFont val="Times New Roman"/>
        <charset val="134"/>
      </rPr>
      <t>2.</t>
    </r>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161</t>
    </r>
    <r>
      <rPr>
        <sz val="14"/>
        <color rgb="FF000000"/>
        <rFont val="方正仿宋简体"/>
        <charset val="134"/>
      </rPr>
      <t>号</t>
    </r>
    <r>
      <rPr>
        <sz val="14"/>
        <color rgb="FF000000"/>
        <rFont val="Times New Roman"/>
        <charset val="134"/>
      </rPr>
      <t xml:space="preserve">
3.</t>
    </r>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114</t>
    </r>
    <r>
      <rPr>
        <sz val="14"/>
        <color rgb="FF000000"/>
        <rFont val="方正仿宋简体"/>
        <charset val="134"/>
      </rPr>
      <t>号</t>
    </r>
  </si>
  <si>
    <t>3.2021/3/10</t>
  </si>
  <si>
    <t>3.2020-3-9</t>
  </si>
  <si>
    <t>3.2021-3-12</t>
  </si>
  <si>
    <t>3.2021/3/23</t>
  </si>
  <si>
    <r>
      <rPr>
        <sz val="14"/>
        <color rgb="FF000000"/>
        <rFont val="Times New Roman"/>
        <charset val="134"/>
      </rPr>
      <t>2021</t>
    </r>
    <r>
      <rPr>
        <sz val="14"/>
        <color rgb="FF000000"/>
        <rFont val="方正仿宋简体"/>
        <charset val="134"/>
      </rPr>
      <t>年人居环境整治巩固提升</t>
    </r>
  </si>
  <si>
    <r>
      <rPr>
        <b/>
        <sz val="11"/>
        <color rgb="FF000000"/>
        <rFont val="方正仿宋简体"/>
        <charset val="134"/>
      </rPr>
      <t>总投资：</t>
    </r>
    <r>
      <rPr>
        <sz val="11"/>
        <color rgb="FF000000"/>
        <rFont val="Times New Roman"/>
        <charset val="134"/>
      </rPr>
      <t>5870</t>
    </r>
    <r>
      <rPr>
        <sz val="11"/>
        <color rgb="FF000000"/>
        <rFont val="方正仿宋简体"/>
        <charset val="134"/>
      </rPr>
      <t>万元。</t>
    </r>
    <r>
      <rPr>
        <b/>
        <sz val="11"/>
        <color rgb="FF000000"/>
        <rFont val="方正仿宋简体"/>
        <charset val="134"/>
      </rPr>
      <t>规模：</t>
    </r>
    <r>
      <rPr>
        <sz val="11"/>
        <color rgb="FF000000"/>
        <rFont val="Times New Roman"/>
        <charset val="134"/>
      </rPr>
      <t>80</t>
    </r>
    <r>
      <rPr>
        <sz val="11"/>
        <color rgb="FF000000"/>
        <rFont val="方正仿宋简体"/>
        <charset val="134"/>
      </rPr>
      <t>个贫困村</t>
    </r>
    <r>
      <rPr>
        <sz val="11"/>
        <color rgb="FF000000"/>
        <rFont val="Times New Roman"/>
        <charset val="134"/>
      </rPr>
      <t xml:space="preserve">
</t>
    </r>
    <r>
      <rPr>
        <b/>
        <sz val="11"/>
        <color rgb="FF000000"/>
        <rFont val="方正仿宋简体"/>
        <charset val="134"/>
      </rPr>
      <t>建设内容：</t>
    </r>
    <r>
      <rPr>
        <sz val="11"/>
        <color rgb="FF000000"/>
        <rFont val="方正仿宋简体"/>
        <charset val="134"/>
      </rPr>
      <t>计划对全县</t>
    </r>
    <r>
      <rPr>
        <sz val="11"/>
        <color rgb="FF000000"/>
        <rFont val="Times New Roman"/>
        <charset val="134"/>
      </rPr>
      <t>10</t>
    </r>
    <r>
      <rPr>
        <sz val="11"/>
        <color rgb="FF000000"/>
        <rFont val="方正仿宋简体"/>
        <charset val="134"/>
      </rPr>
      <t>个乡镇</t>
    </r>
    <r>
      <rPr>
        <sz val="11"/>
        <color rgb="FF000000"/>
        <rFont val="Times New Roman"/>
        <charset val="134"/>
      </rPr>
      <t>80</t>
    </r>
    <r>
      <rPr>
        <sz val="11"/>
        <color rgb="FF000000"/>
        <rFont val="方正仿宋简体"/>
        <charset val="134"/>
      </rPr>
      <t>个贫困村实施人居环境整治，以院内院外</t>
    </r>
    <r>
      <rPr>
        <sz val="11"/>
        <color rgb="FF000000"/>
        <rFont val="Times New Roman"/>
        <charset val="134"/>
      </rPr>
      <t>“</t>
    </r>
    <r>
      <rPr>
        <sz val="11"/>
        <color rgb="FF000000"/>
        <rFont val="方正仿宋简体"/>
        <charset val="134"/>
      </rPr>
      <t>六件事</t>
    </r>
    <r>
      <rPr>
        <sz val="11"/>
        <color rgb="FF000000"/>
        <rFont val="Times New Roman"/>
        <charset val="134"/>
      </rPr>
      <t>”</t>
    </r>
    <r>
      <rPr>
        <sz val="11"/>
        <color rgb="FF000000"/>
        <rFont val="方正仿宋简体"/>
        <charset val="134"/>
      </rPr>
      <t>和</t>
    </r>
    <r>
      <rPr>
        <sz val="11"/>
        <color rgb="FF000000"/>
        <rFont val="Times New Roman"/>
        <charset val="134"/>
      </rPr>
      <t>“</t>
    </r>
    <r>
      <rPr>
        <sz val="11"/>
        <color rgb="FF000000"/>
        <rFont val="方正仿宋简体"/>
        <charset val="134"/>
      </rPr>
      <t>三清一改</t>
    </r>
    <r>
      <rPr>
        <sz val="11"/>
        <color rgb="FF000000"/>
        <rFont val="Times New Roman"/>
        <charset val="134"/>
      </rPr>
      <t>”</t>
    </r>
    <r>
      <rPr>
        <sz val="11"/>
        <color rgb="FF000000"/>
        <rFont val="方正仿宋简体"/>
        <charset val="134"/>
      </rPr>
      <t>为主要内容，具体实施情况如下：</t>
    </r>
    <r>
      <rPr>
        <sz val="11"/>
        <color rgb="FF000000"/>
        <rFont val="Times New Roman"/>
        <charset val="134"/>
      </rPr>
      <t>1.</t>
    </r>
    <r>
      <rPr>
        <sz val="11"/>
        <color rgb="FF000000"/>
        <rFont val="方正仿宋简体"/>
        <charset val="134"/>
      </rPr>
      <t>阿瓦提镇</t>
    </r>
    <r>
      <rPr>
        <sz val="11"/>
        <color rgb="FF000000"/>
        <rFont val="Times New Roman"/>
        <charset val="134"/>
      </rPr>
      <t>6</t>
    </r>
    <r>
      <rPr>
        <sz val="11"/>
        <color rgb="FF000000"/>
        <rFont val="方正仿宋简体"/>
        <charset val="134"/>
      </rPr>
      <t>个贫困村投资</t>
    </r>
    <r>
      <rPr>
        <sz val="11"/>
        <color rgb="FF000000"/>
        <rFont val="Times New Roman"/>
        <charset val="134"/>
      </rPr>
      <t>450</t>
    </r>
    <r>
      <rPr>
        <sz val="11"/>
        <color rgb="FF000000"/>
        <rFont val="方正仿宋简体"/>
        <charset val="134"/>
      </rPr>
      <t>万元，其中：阔什吾斯唐（</t>
    </r>
    <r>
      <rPr>
        <sz val="11"/>
        <color rgb="FF000000"/>
        <rFont val="Times New Roman"/>
        <charset val="134"/>
      </rPr>
      <t>10</t>
    </r>
    <r>
      <rPr>
        <sz val="11"/>
        <color rgb="FF000000"/>
        <rFont val="方正仿宋简体"/>
        <charset val="134"/>
      </rPr>
      <t>）村</t>
    </r>
    <r>
      <rPr>
        <sz val="11"/>
        <color rgb="FF000000"/>
        <rFont val="Times New Roman"/>
        <charset val="134"/>
      </rPr>
      <t>200</t>
    </r>
    <r>
      <rPr>
        <sz val="11"/>
        <color rgb="FF000000"/>
        <rFont val="方正仿宋简体"/>
        <charset val="134"/>
      </rPr>
      <t>万元、墩巴格村（</t>
    </r>
    <r>
      <rPr>
        <sz val="11"/>
        <color rgb="FF000000"/>
        <rFont val="Times New Roman"/>
        <charset val="134"/>
      </rPr>
      <t>11</t>
    </r>
    <r>
      <rPr>
        <sz val="11"/>
        <color rgb="FF000000"/>
        <rFont val="方正仿宋简体"/>
        <charset val="134"/>
      </rPr>
      <t>）村、夏普勒克（</t>
    </r>
    <r>
      <rPr>
        <sz val="11"/>
        <color rgb="FF000000"/>
        <rFont val="Times New Roman"/>
        <charset val="134"/>
      </rPr>
      <t>12</t>
    </r>
    <r>
      <rPr>
        <sz val="11"/>
        <color rgb="FF000000"/>
        <rFont val="方正仿宋简体"/>
        <charset val="134"/>
      </rPr>
      <t>）村、库勒博依村（</t>
    </r>
    <r>
      <rPr>
        <sz val="11"/>
        <color rgb="FF000000"/>
        <rFont val="Times New Roman"/>
        <charset val="134"/>
      </rPr>
      <t>16</t>
    </r>
    <r>
      <rPr>
        <sz val="11"/>
        <color rgb="FF000000"/>
        <rFont val="方正仿宋简体"/>
        <charset val="134"/>
      </rPr>
      <t>）村、木尼伯提村（</t>
    </r>
    <r>
      <rPr>
        <sz val="11"/>
        <color rgb="FF000000"/>
        <rFont val="Times New Roman"/>
        <charset val="134"/>
      </rPr>
      <t>17</t>
    </r>
    <r>
      <rPr>
        <sz val="11"/>
        <color rgb="FF000000"/>
        <rFont val="方正仿宋简体"/>
        <charset val="134"/>
      </rPr>
      <t>）村、达吾孜库木村（</t>
    </r>
    <r>
      <rPr>
        <sz val="11"/>
        <color rgb="FF000000"/>
        <rFont val="Times New Roman"/>
        <charset val="134"/>
      </rPr>
      <t>20</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2.</t>
    </r>
    <r>
      <rPr>
        <sz val="11"/>
        <color rgb="FF000000"/>
        <rFont val="方正仿宋简体"/>
        <charset val="134"/>
      </rPr>
      <t>英吾斯塘乡</t>
    </r>
    <r>
      <rPr>
        <sz val="11"/>
        <color rgb="FF000000"/>
        <rFont val="Times New Roman"/>
        <charset val="134"/>
      </rPr>
      <t>11</t>
    </r>
    <r>
      <rPr>
        <sz val="11"/>
        <color rgb="FF000000"/>
        <rFont val="方正仿宋简体"/>
        <charset val="134"/>
      </rPr>
      <t>个贫困村投资</t>
    </r>
    <r>
      <rPr>
        <sz val="11"/>
        <color rgb="FF000000"/>
        <rFont val="Times New Roman"/>
        <charset val="134"/>
      </rPr>
      <t>700</t>
    </r>
    <r>
      <rPr>
        <sz val="11"/>
        <color rgb="FF000000"/>
        <rFont val="方正仿宋简体"/>
        <charset val="134"/>
      </rPr>
      <t>万元，其中：阔纳村巴扎（</t>
    </r>
    <r>
      <rPr>
        <sz val="11"/>
        <color rgb="FF000000"/>
        <rFont val="Times New Roman"/>
        <charset val="134"/>
      </rPr>
      <t>8</t>
    </r>
    <r>
      <rPr>
        <sz val="11"/>
        <color rgb="FF000000"/>
        <rFont val="方正仿宋简体"/>
        <charset val="134"/>
      </rPr>
      <t>）村投资</t>
    </r>
    <r>
      <rPr>
        <sz val="11"/>
        <color rgb="FF000000"/>
        <rFont val="Times New Roman"/>
        <charset val="134"/>
      </rPr>
      <t>200</t>
    </r>
    <r>
      <rPr>
        <sz val="11"/>
        <color rgb="FF000000"/>
        <rFont val="方正仿宋简体"/>
        <charset val="134"/>
      </rPr>
      <t>万元；加格达（</t>
    </r>
    <r>
      <rPr>
        <sz val="11"/>
        <color rgb="FF000000"/>
        <rFont val="Times New Roman"/>
        <charset val="134"/>
      </rPr>
      <t>1</t>
    </r>
    <r>
      <rPr>
        <sz val="11"/>
        <color rgb="FF000000"/>
        <rFont val="方正仿宋简体"/>
        <charset val="134"/>
      </rPr>
      <t>）村、其盖库都克（</t>
    </r>
    <r>
      <rPr>
        <sz val="11"/>
        <color rgb="FF000000"/>
        <rFont val="Times New Roman"/>
        <charset val="134"/>
      </rPr>
      <t>2</t>
    </r>
    <r>
      <rPr>
        <sz val="11"/>
        <color rgb="FF000000"/>
        <rFont val="方正仿宋简体"/>
        <charset val="134"/>
      </rPr>
      <t>）村、阿特恰帕尔（</t>
    </r>
    <r>
      <rPr>
        <sz val="11"/>
        <color rgb="FF000000"/>
        <rFont val="Times New Roman"/>
        <charset val="134"/>
      </rPr>
      <t>10</t>
    </r>
    <r>
      <rPr>
        <sz val="11"/>
        <color rgb="FF000000"/>
        <rFont val="方正仿宋简体"/>
        <charset val="134"/>
      </rPr>
      <t>）村、阿克墩（</t>
    </r>
    <r>
      <rPr>
        <sz val="11"/>
        <color rgb="FF000000"/>
        <rFont val="Times New Roman"/>
        <charset val="134"/>
      </rPr>
      <t>18</t>
    </r>
    <r>
      <rPr>
        <sz val="11"/>
        <color rgb="FF000000"/>
        <rFont val="方正仿宋简体"/>
        <charset val="134"/>
      </rPr>
      <t>）村、巴什乌堂（</t>
    </r>
    <r>
      <rPr>
        <sz val="11"/>
        <color rgb="FF000000"/>
        <rFont val="Times New Roman"/>
        <charset val="134"/>
      </rPr>
      <t>20</t>
    </r>
    <r>
      <rPr>
        <sz val="11"/>
        <color rgb="FF000000"/>
        <rFont val="方正仿宋简体"/>
        <charset val="134"/>
      </rPr>
      <t>）村、拜什塔木（</t>
    </r>
    <r>
      <rPr>
        <sz val="11"/>
        <color rgb="FF000000"/>
        <rFont val="Times New Roman"/>
        <charset val="134"/>
      </rPr>
      <t>15</t>
    </r>
    <r>
      <rPr>
        <sz val="11"/>
        <color rgb="FF000000"/>
        <rFont val="方正仿宋简体"/>
        <charset val="134"/>
      </rPr>
      <t>）村、格什勒克吾斯塘（</t>
    </r>
    <r>
      <rPr>
        <sz val="11"/>
        <color rgb="FF000000"/>
        <rFont val="Times New Roman"/>
        <charset val="134"/>
      </rPr>
      <t>14</t>
    </r>
    <r>
      <rPr>
        <sz val="11"/>
        <color rgb="FF000000"/>
        <rFont val="方正仿宋简体"/>
        <charset val="134"/>
      </rPr>
      <t>）村、喀拉玉吉买（</t>
    </r>
    <r>
      <rPr>
        <sz val="11"/>
        <color rgb="FF000000"/>
        <rFont val="Times New Roman"/>
        <charset val="134"/>
      </rPr>
      <t>17</t>
    </r>
    <r>
      <rPr>
        <sz val="11"/>
        <color rgb="FF000000"/>
        <rFont val="方正仿宋简体"/>
        <charset val="134"/>
      </rPr>
      <t>）村、库木库勒（</t>
    </r>
    <r>
      <rPr>
        <sz val="11"/>
        <color rgb="FF000000"/>
        <rFont val="Times New Roman"/>
        <charset val="134"/>
      </rPr>
      <t>12</t>
    </r>
    <r>
      <rPr>
        <sz val="11"/>
        <color rgb="FF000000"/>
        <rFont val="方正仿宋简体"/>
        <charset val="134"/>
      </rPr>
      <t>）村、尤木拉克却勒（</t>
    </r>
    <r>
      <rPr>
        <sz val="11"/>
        <color rgb="FF000000"/>
        <rFont val="Times New Roman"/>
        <charset val="134"/>
      </rPr>
      <t>16</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3.</t>
    </r>
    <r>
      <rPr>
        <sz val="11"/>
        <color rgb="FF000000"/>
        <rFont val="方正仿宋简体"/>
        <charset val="134"/>
      </rPr>
      <t>琼库尔恰克乡</t>
    </r>
    <r>
      <rPr>
        <sz val="11"/>
        <color rgb="FF000000"/>
        <rFont val="Times New Roman"/>
        <charset val="134"/>
      </rPr>
      <t>16</t>
    </r>
    <r>
      <rPr>
        <sz val="11"/>
        <color rgb="FF000000"/>
        <rFont val="方正仿宋简体"/>
        <charset val="134"/>
      </rPr>
      <t>个贫困村投资</t>
    </r>
    <r>
      <rPr>
        <sz val="11"/>
        <color rgb="FF000000"/>
        <rFont val="Times New Roman"/>
        <charset val="134"/>
      </rPr>
      <t>890</t>
    </r>
    <r>
      <rPr>
        <sz val="11"/>
        <color rgb="FF000000"/>
        <rFont val="方正仿宋简体"/>
        <charset val="134"/>
      </rPr>
      <t>万元，其中巴扎加米（</t>
    </r>
    <r>
      <rPr>
        <sz val="11"/>
        <color rgb="FF000000"/>
        <rFont val="Times New Roman"/>
        <charset val="134"/>
      </rPr>
      <t>4</t>
    </r>
    <r>
      <rPr>
        <sz val="11"/>
        <color rgb="FF000000"/>
        <rFont val="方正仿宋简体"/>
        <charset val="134"/>
      </rPr>
      <t>）村、巴格托格拉克（</t>
    </r>
    <r>
      <rPr>
        <sz val="11"/>
        <color rgb="FF000000"/>
        <rFont val="Times New Roman"/>
        <charset val="134"/>
      </rPr>
      <t>14</t>
    </r>
    <r>
      <rPr>
        <sz val="11"/>
        <color rgb="FF000000"/>
        <rFont val="方正仿宋简体"/>
        <charset val="134"/>
      </rPr>
      <t>）村、拱拜孜（</t>
    </r>
    <r>
      <rPr>
        <sz val="11"/>
        <color rgb="FF000000"/>
        <rFont val="Times New Roman"/>
        <charset val="134"/>
      </rPr>
      <t>28</t>
    </r>
    <r>
      <rPr>
        <sz val="11"/>
        <color rgb="FF000000"/>
        <rFont val="方正仿宋简体"/>
        <charset val="134"/>
      </rPr>
      <t>）村各投资</t>
    </r>
    <r>
      <rPr>
        <sz val="11"/>
        <color rgb="FF000000"/>
        <rFont val="Times New Roman"/>
        <charset val="134"/>
      </rPr>
      <t>80</t>
    </r>
    <r>
      <rPr>
        <sz val="11"/>
        <color rgb="FF000000"/>
        <rFont val="方正仿宋简体"/>
        <charset val="134"/>
      </rPr>
      <t>万元、古勒巴格（</t>
    </r>
    <r>
      <rPr>
        <sz val="11"/>
        <color rgb="FF000000"/>
        <rFont val="Times New Roman"/>
        <charset val="134"/>
      </rPr>
      <t>27</t>
    </r>
    <r>
      <rPr>
        <sz val="11"/>
        <color rgb="FF000000"/>
        <rFont val="方正仿宋简体"/>
        <charset val="134"/>
      </rPr>
      <t>）村、木尕勒（</t>
    </r>
    <r>
      <rPr>
        <sz val="11"/>
        <color rgb="FF000000"/>
        <rFont val="Times New Roman"/>
        <charset val="134"/>
      </rPr>
      <t>26</t>
    </r>
    <r>
      <rPr>
        <sz val="11"/>
        <color rgb="FF000000"/>
        <rFont val="方正仿宋简体"/>
        <charset val="134"/>
      </rPr>
      <t>）村、且克且克（</t>
    </r>
    <r>
      <rPr>
        <sz val="11"/>
        <color rgb="FF000000"/>
        <rFont val="Times New Roman"/>
        <charset val="134"/>
      </rPr>
      <t>19</t>
    </r>
    <r>
      <rPr>
        <sz val="11"/>
        <color rgb="FF000000"/>
        <rFont val="方正仿宋简体"/>
        <charset val="134"/>
      </rPr>
      <t>）村、塔勒克（</t>
    </r>
    <r>
      <rPr>
        <sz val="11"/>
        <color rgb="FF000000"/>
        <rFont val="Times New Roman"/>
        <charset val="134"/>
      </rPr>
      <t>9</t>
    </r>
    <r>
      <rPr>
        <sz val="11"/>
        <color rgb="FF000000"/>
        <rFont val="方正仿宋简体"/>
        <charset val="134"/>
      </rPr>
      <t>）村、塔什郎托格拉克（</t>
    </r>
    <r>
      <rPr>
        <sz val="11"/>
        <color rgb="FF000000"/>
        <rFont val="Times New Roman"/>
        <charset val="134"/>
      </rPr>
      <t>22</t>
    </r>
    <r>
      <rPr>
        <sz val="11"/>
        <color rgb="FF000000"/>
        <rFont val="方正仿宋简体"/>
        <charset val="134"/>
      </rPr>
      <t>）村、铁日木（</t>
    </r>
    <r>
      <rPr>
        <sz val="11"/>
        <color rgb="FF000000"/>
        <rFont val="Times New Roman"/>
        <charset val="134"/>
      </rPr>
      <t>30</t>
    </r>
    <r>
      <rPr>
        <sz val="11"/>
        <color rgb="FF000000"/>
        <rFont val="方正仿宋简体"/>
        <charset val="134"/>
      </rPr>
      <t>）村、玉吉米力克（</t>
    </r>
    <r>
      <rPr>
        <sz val="11"/>
        <color rgb="FF000000"/>
        <rFont val="Times New Roman"/>
        <charset val="134"/>
      </rPr>
      <t>20</t>
    </r>
    <r>
      <rPr>
        <sz val="11"/>
        <color rgb="FF000000"/>
        <rFont val="方正仿宋简体"/>
        <charset val="134"/>
      </rPr>
      <t>）村、元宝勒克（</t>
    </r>
    <r>
      <rPr>
        <sz val="11"/>
        <color rgb="FF000000"/>
        <rFont val="Times New Roman"/>
        <charset val="134"/>
      </rPr>
      <t>25</t>
    </r>
    <r>
      <rPr>
        <sz val="11"/>
        <color rgb="FF000000"/>
        <rFont val="方正仿宋简体"/>
        <charset val="134"/>
      </rPr>
      <t>）村、苏外提其买里（</t>
    </r>
    <r>
      <rPr>
        <sz val="11"/>
        <color rgb="FF000000"/>
        <rFont val="Times New Roman"/>
        <charset val="134"/>
      </rPr>
      <t>2</t>
    </r>
    <r>
      <rPr>
        <sz val="11"/>
        <color rgb="FF000000"/>
        <rFont val="方正仿宋简体"/>
        <charset val="134"/>
      </rPr>
      <t>）村、阔纳琼库尔恰克（</t>
    </r>
    <r>
      <rPr>
        <sz val="11"/>
        <color rgb="FF000000"/>
        <rFont val="Times New Roman"/>
        <charset val="134"/>
      </rPr>
      <t>3</t>
    </r>
    <r>
      <rPr>
        <sz val="11"/>
        <color rgb="FF000000"/>
        <rFont val="方正仿宋简体"/>
        <charset val="134"/>
      </rPr>
      <t>）村、赛克散库足克（</t>
    </r>
    <r>
      <rPr>
        <sz val="11"/>
        <color rgb="FF000000"/>
        <rFont val="Times New Roman"/>
        <charset val="134"/>
      </rPr>
      <t>13</t>
    </r>
    <r>
      <rPr>
        <sz val="11"/>
        <color rgb="FF000000"/>
        <rFont val="方正仿宋简体"/>
        <charset val="134"/>
      </rPr>
      <t>）村、温阿勒台库什（</t>
    </r>
    <r>
      <rPr>
        <sz val="11"/>
        <color rgb="FF000000"/>
        <rFont val="Times New Roman"/>
        <charset val="134"/>
      </rPr>
      <t>29</t>
    </r>
    <r>
      <rPr>
        <sz val="11"/>
        <color rgb="FF000000"/>
        <rFont val="方正仿宋简体"/>
        <charset val="134"/>
      </rPr>
      <t>）村、其乃巴格（</t>
    </r>
    <r>
      <rPr>
        <sz val="11"/>
        <color rgb="FF000000"/>
        <rFont val="Times New Roman"/>
        <charset val="134"/>
      </rPr>
      <t>31</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4.</t>
    </r>
    <r>
      <rPr>
        <sz val="11"/>
        <color rgb="FF000000"/>
        <rFont val="方正仿宋简体"/>
        <charset val="134"/>
      </rPr>
      <t>色力布亚镇</t>
    </r>
    <r>
      <rPr>
        <sz val="11"/>
        <color rgb="FF000000"/>
        <rFont val="Times New Roman"/>
        <charset val="134"/>
      </rPr>
      <t>2</t>
    </r>
    <r>
      <rPr>
        <sz val="11"/>
        <color rgb="FF000000"/>
        <rFont val="方正仿宋简体"/>
        <charset val="134"/>
      </rPr>
      <t>个贫困村</t>
    </r>
    <r>
      <rPr>
        <sz val="11"/>
        <color rgb="FF000000"/>
        <rFont val="Times New Roman"/>
        <charset val="134"/>
      </rPr>
      <t>250</t>
    </r>
    <r>
      <rPr>
        <sz val="11"/>
        <color rgb="FF000000"/>
        <rFont val="方正仿宋简体"/>
        <charset val="134"/>
      </rPr>
      <t>万元，其中英买里（</t>
    </r>
    <r>
      <rPr>
        <sz val="11"/>
        <color rgb="FF000000"/>
        <rFont val="Times New Roman"/>
        <charset val="134"/>
      </rPr>
      <t>3</t>
    </r>
    <r>
      <rPr>
        <sz val="11"/>
        <color rgb="FF000000"/>
        <rFont val="方正仿宋简体"/>
        <charset val="134"/>
      </rPr>
      <t>）村投资</t>
    </r>
    <r>
      <rPr>
        <sz val="11"/>
        <color rgb="FF000000"/>
        <rFont val="Times New Roman"/>
        <charset val="134"/>
      </rPr>
      <t>200</t>
    </r>
    <r>
      <rPr>
        <sz val="11"/>
        <color rgb="FF000000"/>
        <rFont val="方正仿宋简体"/>
        <charset val="134"/>
      </rPr>
      <t>万元、喀拉艾肯博依（</t>
    </r>
    <r>
      <rPr>
        <sz val="11"/>
        <color rgb="FF000000"/>
        <rFont val="Times New Roman"/>
        <charset val="134"/>
      </rPr>
      <t>2</t>
    </r>
    <r>
      <rPr>
        <sz val="11"/>
        <color rgb="FF000000"/>
        <rFont val="方正仿宋简体"/>
        <charset val="134"/>
      </rPr>
      <t>）村投资</t>
    </r>
    <r>
      <rPr>
        <sz val="11"/>
        <color rgb="FF000000"/>
        <rFont val="Times New Roman"/>
        <charset val="134"/>
      </rPr>
      <t>50</t>
    </r>
    <r>
      <rPr>
        <sz val="11"/>
        <color rgb="FF000000"/>
        <rFont val="方正仿宋简体"/>
        <charset val="134"/>
      </rPr>
      <t>万元；</t>
    </r>
    <r>
      <rPr>
        <sz val="11"/>
        <color rgb="FF000000"/>
        <rFont val="Times New Roman"/>
        <charset val="134"/>
      </rPr>
      <t>5.</t>
    </r>
    <r>
      <rPr>
        <sz val="11"/>
        <color rgb="FF000000"/>
        <rFont val="方正仿宋简体"/>
        <charset val="134"/>
      </rPr>
      <t>阿拉格尔乡</t>
    </r>
    <r>
      <rPr>
        <sz val="11"/>
        <color rgb="FF000000"/>
        <rFont val="Times New Roman"/>
        <charset val="134"/>
      </rPr>
      <t>7</t>
    </r>
    <r>
      <rPr>
        <sz val="11"/>
        <color rgb="FF000000"/>
        <rFont val="方正仿宋简体"/>
        <charset val="134"/>
      </rPr>
      <t>个贫困村投资</t>
    </r>
    <r>
      <rPr>
        <sz val="11"/>
        <color rgb="FF000000"/>
        <rFont val="Times New Roman"/>
        <charset val="134"/>
      </rPr>
      <t>500</t>
    </r>
    <r>
      <rPr>
        <sz val="11"/>
        <color rgb="FF000000"/>
        <rFont val="方正仿宋简体"/>
        <charset val="134"/>
      </rPr>
      <t>万元，阔纳乌堂（</t>
    </r>
    <r>
      <rPr>
        <sz val="11"/>
        <color rgb="FF000000"/>
        <rFont val="Times New Roman"/>
        <charset val="134"/>
      </rPr>
      <t>3</t>
    </r>
    <r>
      <rPr>
        <sz val="11"/>
        <color rgb="FF000000"/>
        <rFont val="方正仿宋简体"/>
        <charset val="134"/>
      </rPr>
      <t>）村投资</t>
    </r>
    <r>
      <rPr>
        <sz val="11"/>
        <color rgb="FF000000"/>
        <rFont val="Times New Roman"/>
        <charset val="134"/>
      </rPr>
      <t>200</t>
    </r>
    <r>
      <rPr>
        <sz val="11"/>
        <color rgb="FF000000"/>
        <rFont val="方正仿宋简体"/>
        <charset val="134"/>
      </rPr>
      <t>万元、阿瓦提（</t>
    </r>
    <r>
      <rPr>
        <sz val="11"/>
        <color rgb="FF000000"/>
        <rFont val="Times New Roman"/>
        <charset val="134"/>
      </rPr>
      <t>6</t>
    </r>
    <r>
      <rPr>
        <sz val="11"/>
        <color rgb="FF000000"/>
        <rFont val="方正仿宋简体"/>
        <charset val="134"/>
      </rPr>
      <t>）村、喀勒塔亚依克（</t>
    </r>
    <r>
      <rPr>
        <sz val="11"/>
        <color rgb="FF000000"/>
        <rFont val="Times New Roman"/>
        <charset val="134"/>
      </rPr>
      <t>14</t>
    </r>
    <r>
      <rPr>
        <sz val="11"/>
        <color rgb="FF000000"/>
        <rFont val="方正仿宋简体"/>
        <charset val="134"/>
      </rPr>
      <t>）村、阿克库勒（</t>
    </r>
    <r>
      <rPr>
        <sz val="11"/>
        <color rgb="FF000000"/>
        <rFont val="Times New Roman"/>
        <charset val="134"/>
      </rPr>
      <t>15</t>
    </r>
    <r>
      <rPr>
        <sz val="11"/>
        <color rgb="FF000000"/>
        <rFont val="方正仿宋简体"/>
        <charset val="134"/>
      </rPr>
      <t>）村、阿克央塔克（</t>
    </r>
    <r>
      <rPr>
        <sz val="11"/>
        <color rgb="FF000000"/>
        <rFont val="Times New Roman"/>
        <charset val="134"/>
      </rPr>
      <t>7</t>
    </r>
    <r>
      <rPr>
        <sz val="11"/>
        <color rgb="FF000000"/>
        <rFont val="方正仿宋简体"/>
        <charset val="134"/>
      </rPr>
      <t>）村、萨干吾斯塘（</t>
    </r>
    <r>
      <rPr>
        <sz val="11"/>
        <color rgb="FF000000"/>
        <rFont val="Times New Roman"/>
        <charset val="134"/>
      </rPr>
      <t>8</t>
    </r>
    <r>
      <rPr>
        <sz val="11"/>
        <color rgb="FF000000"/>
        <rFont val="方正仿宋简体"/>
        <charset val="134"/>
      </rPr>
      <t>）村、托什坎却勒（</t>
    </r>
    <r>
      <rPr>
        <sz val="11"/>
        <color rgb="FF000000"/>
        <rFont val="Times New Roman"/>
        <charset val="134"/>
      </rPr>
      <t>12</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6.</t>
    </r>
    <r>
      <rPr>
        <sz val="11"/>
        <color rgb="FF000000"/>
        <rFont val="方正仿宋简体"/>
        <charset val="134"/>
      </rPr>
      <t>阿克萨克马热勒乡</t>
    </r>
    <r>
      <rPr>
        <sz val="11"/>
        <color rgb="FF000000"/>
        <rFont val="Times New Roman"/>
        <charset val="134"/>
      </rPr>
      <t>4</t>
    </r>
    <r>
      <rPr>
        <sz val="11"/>
        <color rgb="FF000000"/>
        <rFont val="方正仿宋简体"/>
        <charset val="134"/>
      </rPr>
      <t>个贫困村投资</t>
    </r>
    <r>
      <rPr>
        <sz val="11"/>
        <color rgb="FF000000"/>
        <rFont val="Times New Roman"/>
        <charset val="134"/>
      </rPr>
      <t>250</t>
    </r>
    <r>
      <rPr>
        <sz val="11"/>
        <color rgb="FF000000"/>
        <rFont val="方正仿宋简体"/>
        <charset val="134"/>
      </rPr>
      <t>万元，其中：阔曲尔马贝希（</t>
    </r>
    <r>
      <rPr>
        <sz val="11"/>
        <color rgb="FF000000"/>
        <rFont val="Times New Roman"/>
        <charset val="134"/>
      </rPr>
      <t>20</t>
    </r>
    <r>
      <rPr>
        <sz val="11"/>
        <color rgb="FF000000"/>
        <rFont val="方正仿宋简体"/>
        <charset val="134"/>
      </rPr>
      <t>）村投资</t>
    </r>
    <r>
      <rPr>
        <sz val="11"/>
        <color rgb="FF000000"/>
        <rFont val="Times New Roman"/>
        <charset val="134"/>
      </rPr>
      <t>100</t>
    </r>
    <r>
      <rPr>
        <sz val="11"/>
        <color rgb="FF000000"/>
        <rFont val="方正仿宋简体"/>
        <charset val="134"/>
      </rPr>
      <t>万元，喀马勒克（</t>
    </r>
    <r>
      <rPr>
        <sz val="11"/>
        <color rgb="FF000000"/>
        <rFont val="Times New Roman"/>
        <charset val="134"/>
      </rPr>
      <t>1</t>
    </r>
    <r>
      <rPr>
        <sz val="11"/>
        <color rgb="FF000000"/>
        <rFont val="方正仿宋简体"/>
        <charset val="134"/>
      </rPr>
      <t>）村、古再（</t>
    </r>
    <r>
      <rPr>
        <sz val="11"/>
        <color rgb="FF000000"/>
        <rFont val="Times New Roman"/>
        <charset val="134"/>
      </rPr>
      <t>7</t>
    </r>
    <r>
      <rPr>
        <sz val="11"/>
        <color rgb="FF000000"/>
        <rFont val="方正仿宋简体"/>
        <charset val="134"/>
      </rPr>
      <t>）村、亚松迪（</t>
    </r>
    <r>
      <rPr>
        <sz val="11"/>
        <color rgb="FF000000"/>
        <rFont val="Times New Roman"/>
        <charset val="134"/>
      </rPr>
      <t>9</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7.</t>
    </r>
    <r>
      <rPr>
        <sz val="11"/>
        <color rgb="FF000000"/>
        <rFont val="方正仿宋简体"/>
        <charset val="134"/>
      </rPr>
      <t>夏马勒乡贫困村</t>
    </r>
    <r>
      <rPr>
        <sz val="11"/>
        <color rgb="FF000000"/>
        <rFont val="Times New Roman"/>
        <charset val="134"/>
      </rPr>
      <t>4</t>
    </r>
    <r>
      <rPr>
        <sz val="11"/>
        <color rgb="FF000000"/>
        <rFont val="方正仿宋简体"/>
        <charset val="134"/>
      </rPr>
      <t>个投资</t>
    </r>
    <r>
      <rPr>
        <sz val="11"/>
        <color rgb="FF000000"/>
        <rFont val="Times New Roman"/>
        <charset val="134"/>
      </rPr>
      <t>350</t>
    </r>
    <r>
      <rPr>
        <sz val="11"/>
        <color rgb="FF000000"/>
        <rFont val="方正仿宋简体"/>
        <charset val="134"/>
      </rPr>
      <t>万元，其中英吾斯塘贝希（</t>
    </r>
    <r>
      <rPr>
        <sz val="11"/>
        <color rgb="FF000000"/>
        <rFont val="Times New Roman"/>
        <charset val="134"/>
      </rPr>
      <t>5</t>
    </r>
    <r>
      <rPr>
        <sz val="11"/>
        <color rgb="FF000000"/>
        <rFont val="方正仿宋简体"/>
        <charset val="134"/>
      </rPr>
      <t>）村投资</t>
    </r>
    <r>
      <rPr>
        <sz val="11"/>
        <color rgb="FF000000"/>
        <rFont val="Times New Roman"/>
        <charset val="134"/>
      </rPr>
      <t>200</t>
    </r>
    <r>
      <rPr>
        <sz val="11"/>
        <color rgb="FF000000"/>
        <rFont val="方正仿宋简体"/>
        <charset val="134"/>
      </rPr>
      <t>万元、阿克库勒（</t>
    </r>
    <r>
      <rPr>
        <sz val="11"/>
        <color rgb="FF000000"/>
        <rFont val="Times New Roman"/>
        <charset val="134"/>
      </rPr>
      <t>6</t>
    </r>
    <r>
      <rPr>
        <sz val="11"/>
        <color rgb="FF000000"/>
        <rFont val="方正仿宋简体"/>
        <charset val="134"/>
      </rPr>
      <t>）村、铁热克（</t>
    </r>
    <r>
      <rPr>
        <sz val="11"/>
        <color rgb="FF000000"/>
        <rFont val="Times New Roman"/>
        <charset val="134"/>
      </rPr>
      <t>7</t>
    </r>
    <r>
      <rPr>
        <sz val="11"/>
        <color rgb="FF000000"/>
        <rFont val="方正仿宋简体"/>
        <charset val="134"/>
      </rPr>
      <t>）村、其汗宰（</t>
    </r>
    <r>
      <rPr>
        <sz val="11"/>
        <color rgb="FF000000"/>
        <rFont val="Times New Roman"/>
        <charset val="134"/>
      </rPr>
      <t>8</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8.</t>
    </r>
    <r>
      <rPr>
        <sz val="11"/>
        <color rgb="FF000000"/>
        <rFont val="方正仿宋简体"/>
        <charset val="134"/>
      </rPr>
      <t>多来提巴格乡</t>
    </r>
    <r>
      <rPr>
        <sz val="11"/>
        <color rgb="FF000000"/>
        <rFont val="Times New Roman"/>
        <charset val="134"/>
      </rPr>
      <t>8</t>
    </r>
    <r>
      <rPr>
        <sz val="11"/>
        <color rgb="FF000000"/>
        <rFont val="方正仿宋简体"/>
        <charset val="134"/>
      </rPr>
      <t>个村，投资</t>
    </r>
    <r>
      <rPr>
        <sz val="11"/>
        <color rgb="FF000000"/>
        <rFont val="Times New Roman"/>
        <charset val="134"/>
      </rPr>
      <t>700</t>
    </r>
    <r>
      <rPr>
        <sz val="11"/>
        <color rgb="FF000000"/>
        <rFont val="方正仿宋简体"/>
        <charset val="134"/>
      </rPr>
      <t>元，叶坎买里斯（</t>
    </r>
    <r>
      <rPr>
        <sz val="11"/>
        <color rgb="FF000000"/>
        <rFont val="Times New Roman"/>
        <charset val="134"/>
      </rPr>
      <t>15</t>
    </r>
    <r>
      <rPr>
        <sz val="11"/>
        <color rgb="FF000000"/>
        <rFont val="方正仿宋简体"/>
        <charset val="134"/>
      </rPr>
      <t>）村、欧吐拉吾斯塘村</t>
    </r>
    <r>
      <rPr>
        <sz val="11"/>
        <color rgb="FF000000"/>
        <rFont val="Times New Roman"/>
        <charset val="134"/>
      </rPr>
      <t>(14)</t>
    </r>
    <r>
      <rPr>
        <sz val="11"/>
        <color rgb="FF000000"/>
        <rFont val="方正仿宋简体"/>
        <charset val="134"/>
      </rPr>
      <t>村、塔格吾斯塘村（</t>
    </r>
    <r>
      <rPr>
        <sz val="11"/>
        <color rgb="FF000000"/>
        <rFont val="Times New Roman"/>
        <charset val="134"/>
      </rPr>
      <t>16</t>
    </r>
    <r>
      <rPr>
        <sz val="11"/>
        <color rgb="FF000000"/>
        <rFont val="方正仿宋简体"/>
        <charset val="134"/>
      </rPr>
      <t>）村各投资</t>
    </r>
    <r>
      <rPr>
        <sz val="11"/>
        <color rgb="FF000000"/>
        <rFont val="Times New Roman"/>
        <charset val="134"/>
      </rPr>
      <t>100</t>
    </r>
    <r>
      <rPr>
        <sz val="11"/>
        <color rgb="FF000000"/>
        <rFont val="方正仿宋简体"/>
        <charset val="134"/>
      </rPr>
      <t>万元，喀拉库勒诺村（</t>
    </r>
    <r>
      <rPr>
        <sz val="11"/>
        <color rgb="FF000000"/>
        <rFont val="Times New Roman"/>
        <charset val="134"/>
      </rPr>
      <t>7</t>
    </r>
    <r>
      <rPr>
        <sz val="11"/>
        <color rgb="FF000000"/>
        <rFont val="方正仿宋简体"/>
        <charset val="134"/>
      </rPr>
      <t>）村、夏普吐勒村（</t>
    </r>
    <r>
      <rPr>
        <sz val="11"/>
        <color rgb="FF000000"/>
        <rFont val="Times New Roman"/>
        <charset val="134"/>
      </rPr>
      <t>8</t>
    </r>
    <r>
      <rPr>
        <sz val="11"/>
        <color rgb="FF000000"/>
        <rFont val="方正仿宋简体"/>
        <charset val="134"/>
      </rPr>
      <t>）村、阿亚克诺村（</t>
    </r>
    <r>
      <rPr>
        <sz val="11"/>
        <color rgb="FF000000"/>
        <rFont val="Times New Roman"/>
        <charset val="134"/>
      </rPr>
      <t>12</t>
    </r>
    <r>
      <rPr>
        <sz val="11"/>
        <color rgb="FF000000"/>
        <rFont val="方正仿宋简体"/>
        <charset val="134"/>
      </rPr>
      <t>）村、硝迪盖托格拉克村（</t>
    </r>
    <r>
      <rPr>
        <sz val="11"/>
        <color rgb="FF000000"/>
        <rFont val="Times New Roman"/>
        <charset val="134"/>
      </rPr>
      <t>13</t>
    </r>
    <r>
      <rPr>
        <sz val="11"/>
        <color rgb="FF000000"/>
        <rFont val="方正仿宋简体"/>
        <charset val="134"/>
      </rPr>
      <t>）村、阿曼托格拉克村（</t>
    </r>
    <r>
      <rPr>
        <sz val="11"/>
        <color rgb="FF000000"/>
        <rFont val="Times New Roman"/>
        <charset val="134"/>
      </rPr>
      <t>18</t>
    </r>
    <r>
      <rPr>
        <sz val="11"/>
        <color rgb="FF000000"/>
        <rFont val="方正仿宋简体"/>
        <charset val="134"/>
      </rPr>
      <t>）村各投资</t>
    </r>
    <r>
      <rPr>
        <sz val="11"/>
        <color rgb="FF000000"/>
        <rFont val="Times New Roman"/>
        <charset val="134"/>
      </rPr>
      <t>80</t>
    </r>
    <r>
      <rPr>
        <sz val="11"/>
        <color rgb="FF000000"/>
        <rFont val="方正仿宋简体"/>
        <charset val="134"/>
      </rPr>
      <t>万元；</t>
    </r>
    <r>
      <rPr>
        <sz val="11"/>
        <color rgb="FF000000"/>
        <rFont val="Times New Roman"/>
        <charset val="134"/>
      </rPr>
      <t>9.</t>
    </r>
    <r>
      <rPr>
        <sz val="11"/>
        <color rgb="FF000000"/>
        <rFont val="方正仿宋简体"/>
        <charset val="134"/>
      </rPr>
      <t>阿纳库勒乡</t>
    </r>
    <r>
      <rPr>
        <sz val="11"/>
        <color rgb="FF000000"/>
        <rFont val="Times New Roman"/>
        <charset val="134"/>
      </rPr>
      <t>10</t>
    </r>
    <r>
      <rPr>
        <sz val="11"/>
        <color rgb="FF000000"/>
        <rFont val="方正仿宋简体"/>
        <charset val="134"/>
      </rPr>
      <t>个贫困村投资</t>
    </r>
    <r>
      <rPr>
        <sz val="11"/>
        <color rgb="FF000000"/>
        <rFont val="Times New Roman"/>
        <charset val="134"/>
      </rPr>
      <t>1150</t>
    </r>
    <r>
      <rPr>
        <sz val="11"/>
        <color rgb="FF000000"/>
        <rFont val="方正仿宋简体"/>
        <charset val="134"/>
      </rPr>
      <t>万元，其中阿拉格尔且克（</t>
    </r>
    <r>
      <rPr>
        <sz val="11"/>
        <color rgb="FF000000"/>
        <rFont val="Times New Roman"/>
        <charset val="134"/>
      </rPr>
      <t>1</t>
    </r>
    <r>
      <rPr>
        <sz val="11"/>
        <color rgb="FF000000"/>
        <rFont val="方正仿宋简体"/>
        <charset val="134"/>
      </rPr>
      <t>）村、胡木旦贝希（</t>
    </r>
    <r>
      <rPr>
        <sz val="11"/>
        <color rgb="FF000000"/>
        <rFont val="Times New Roman"/>
        <charset val="134"/>
      </rPr>
      <t>13</t>
    </r>
    <r>
      <rPr>
        <sz val="11"/>
        <color rgb="FF000000"/>
        <rFont val="方正仿宋简体"/>
        <charset val="134"/>
      </rPr>
      <t>）村各投资</t>
    </r>
    <r>
      <rPr>
        <sz val="11"/>
        <color rgb="FF000000"/>
        <rFont val="Times New Roman"/>
        <charset val="134"/>
      </rPr>
      <t>250</t>
    </r>
    <r>
      <rPr>
        <sz val="11"/>
        <color rgb="FF000000"/>
        <rFont val="方正仿宋简体"/>
        <charset val="134"/>
      </rPr>
      <t>万元、拜什吐普（</t>
    </r>
    <r>
      <rPr>
        <sz val="11"/>
        <color rgb="FF000000"/>
        <rFont val="Times New Roman"/>
        <charset val="134"/>
      </rPr>
      <t>9</t>
    </r>
    <r>
      <rPr>
        <sz val="11"/>
        <color rgb="FF000000"/>
        <rFont val="方正仿宋简体"/>
        <charset val="134"/>
      </rPr>
      <t>）村投资</t>
    </r>
    <r>
      <rPr>
        <sz val="11"/>
        <color rgb="FF000000"/>
        <rFont val="Times New Roman"/>
        <charset val="134"/>
      </rPr>
      <t>300</t>
    </r>
    <r>
      <rPr>
        <sz val="11"/>
        <color rgb="FF000000"/>
        <rFont val="方正仿宋简体"/>
        <charset val="134"/>
      </rPr>
      <t>万元，墩买里（</t>
    </r>
    <r>
      <rPr>
        <sz val="11"/>
        <color rgb="FF000000"/>
        <rFont val="Times New Roman"/>
        <charset val="134"/>
      </rPr>
      <t>2</t>
    </r>
    <r>
      <rPr>
        <sz val="11"/>
        <color rgb="FF000000"/>
        <rFont val="方正仿宋简体"/>
        <charset val="134"/>
      </rPr>
      <t>）村、果里买里（</t>
    </r>
    <r>
      <rPr>
        <sz val="11"/>
        <color rgb="FF000000"/>
        <rFont val="Times New Roman"/>
        <charset val="134"/>
      </rPr>
      <t>10</t>
    </r>
    <r>
      <rPr>
        <sz val="11"/>
        <color rgb="FF000000"/>
        <rFont val="方正仿宋简体"/>
        <charset val="134"/>
      </rPr>
      <t>）村、昆其买里（</t>
    </r>
    <r>
      <rPr>
        <sz val="11"/>
        <color rgb="FF000000"/>
        <rFont val="Times New Roman"/>
        <charset val="134"/>
      </rPr>
      <t>11</t>
    </r>
    <r>
      <rPr>
        <sz val="11"/>
        <color rgb="FF000000"/>
        <rFont val="方正仿宋简体"/>
        <charset val="134"/>
      </rPr>
      <t>）村、曲许尔盖（</t>
    </r>
    <r>
      <rPr>
        <sz val="11"/>
        <color rgb="FF000000"/>
        <rFont val="Times New Roman"/>
        <charset val="134"/>
      </rPr>
      <t>5</t>
    </r>
    <r>
      <rPr>
        <sz val="11"/>
        <color rgb="FF000000"/>
        <rFont val="方正仿宋简体"/>
        <charset val="134"/>
      </rPr>
      <t>）村、博孜买里（</t>
    </r>
    <r>
      <rPr>
        <sz val="11"/>
        <color rgb="FF000000"/>
        <rFont val="Times New Roman"/>
        <charset val="134"/>
      </rPr>
      <t>7</t>
    </r>
    <r>
      <rPr>
        <sz val="11"/>
        <color rgb="FF000000"/>
        <rFont val="方正仿宋简体"/>
        <charset val="134"/>
      </rPr>
      <t>）村、诺尔贝希（</t>
    </r>
    <r>
      <rPr>
        <sz val="11"/>
        <color rgb="FF000000"/>
        <rFont val="Times New Roman"/>
        <charset val="134"/>
      </rPr>
      <t>8</t>
    </r>
    <r>
      <rPr>
        <sz val="11"/>
        <color rgb="FF000000"/>
        <rFont val="方正仿宋简体"/>
        <charset val="134"/>
      </rPr>
      <t>）村、开勒坪博孜（</t>
    </r>
    <r>
      <rPr>
        <sz val="11"/>
        <color rgb="FF000000"/>
        <rFont val="Times New Roman"/>
        <charset val="134"/>
      </rPr>
      <t>12</t>
    </r>
    <r>
      <rPr>
        <sz val="11"/>
        <color rgb="FF000000"/>
        <rFont val="方正仿宋简体"/>
        <charset val="134"/>
      </rPr>
      <t>）村各投资</t>
    </r>
    <r>
      <rPr>
        <sz val="11"/>
        <color rgb="FF000000"/>
        <rFont val="Times New Roman"/>
        <charset val="134"/>
      </rPr>
      <t>50</t>
    </r>
    <r>
      <rPr>
        <sz val="11"/>
        <color rgb="FF000000"/>
        <rFont val="方正仿宋简体"/>
        <charset val="134"/>
      </rPr>
      <t>万元；</t>
    </r>
    <r>
      <rPr>
        <sz val="11"/>
        <color rgb="FF000000"/>
        <rFont val="Times New Roman"/>
        <charset val="134"/>
      </rPr>
      <t>10.</t>
    </r>
    <r>
      <rPr>
        <sz val="11"/>
        <color rgb="FF000000"/>
        <rFont val="方正仿宋简体"/>
        <charset val="134"/>
      </rPr>
      <t>恰尔巴格乡贫困村</t>
    </r>
    <r>
      <rPr>
        <sz val="11"/>
        <color rgb="FF000000"/>
        <rFont val="Times New Roman"/>
        <charset val="134"/>
      </rPr>
      <t>12</t>
    </r>
    <r>
      <rPr>
        <sz val="11"/>
        <color rgb="FF000000"/>
        <rFont val="方正仿宋简体"/>
        <charset val="134"/>
      </rPr>
      <t>个投资</t>
    </r>
    <r>
      <rPr>
        <sz val="11"/>
        <color rgb="FF000000"/>
        <rFont val="Times New Roman"/>
        <charset val="134"/>
      </rPr>
      <t>630</t>
    </r>
    <r>
      <rPr>
        <sz val="11"/>
        <color rgb="FF000000"/>
        <rFont val="方正仿宋简体"/>
        <charset val="134"/>
      </rPr>
      <t>万元，其中：塔格阿勒迪（</t>
    </r>
    <r>
      <rPr>
        <sz val="11"/>
        <color rgb="FF000000"/>
        <rFont val="Times New Roman"/>
        <charset val="134"/>
      </rPr>
      <t>7</t>
    </r>
    <r>
      <rPr>
        <sz val="11"/>
        <color rgb="FF000000"/>
        <rFont val="方正仿宋简体"/>
        <charset val="134"/>
      </rPr>
      <t>）村投资</t>
    </r>
    <r>
      <rPr>
        <sz val="11"/>
        <color rgb="FF000000"/>
        <rFont val="Times New Roman"/>
        <charset val="134"/>
      </rPr>
      <t>80</t>
    </r>
    <r>
      <rPr>
        <sz val="11"/>
        <color rgb="FF000000"/>
        <rFont val="方正仿宋简体"/>
        <charset val="134"/>
      </rPr>
      <t>万元，阿拉格尔买里（</t>
    </r>
    <r>
      <rPr>
        <sz val="11"/>
        <color rgb="FF000000"/>
        <rFont val="Times New Roman"/>
        <charset val="134"/>
      </rPr>
      <t>6</t>
    </r>
    <r>
      <rPr>
        <sz val="11"/>
        <color rgb="FF000000"/>
        <rFont val="方正仿宋简体"/>
        <charset val="134"/>
      </rPr>
      <t>）村、阿热买里（</t>
    </r>
    <r>
      <rPr>
        <sz val="11"/>
        <color rgb="FF000000"/>
        <rFont val="Times New Roman"/>
        <charset val="134"/>
      </rPr>
      <t>5</t>
    </r>
    <r>
      <rPr>
        <sz val="11"/>
        <color rgb="FF000000"/>
        <rFont val="方正仿宋简体"/>
        <charset val="134"/>
      </rPr>
      <t>）村、奥依阔坦（</t>
    </r>
    <r>
      <rPr>
        <sz val="11"/>
        <color rgb="FF000000"/>
        <rFont val="Times New Roman"/>
        <charset val="134"/>
      </rPr>
      <t>11</t>
    </r>
    <r>
      <rPr>
        <sz val="11"/>
        <color rgb="FF000000"/>
        <rFont val="方正仿宋简体"/>
        <charset val="134"/>
      </rPr>
      <t>）村、达里亚博依（</t>
    </r>
    <r>
      <rPr>
        <sz val="11"/>
        <color rgb="FF000000"/>
        <rFont val="Times New Roman"/>
        <charset val="134"/>
      </rPr>
      <t>2</t>
    </r>
    <r>
      <rPr>
        <sz val="11"/>
        <color rgb="FF000000"/>
        <rFont val="方正仿宋简体"/>
        <charset val="134"/>
      </rPr>
      <t>）村、墩买里（</t>
    </r>
    <r>
      <rPr>
        <sz val="11"/>
        <color rgb="FF000000"/>
        <rFont val="Times New Roman"/>
        <charset val="134"/>
      </rPr>
      <t>19</t>
    </r>
    <r>
      <rPr>
        <sz val="11"/>
        <color rgb="FF000000"/>
        <rFont val="方正仿宋简体"/>
        <charset val="134"/>
      </rPr>
      <t>）村、科克却勒博依（</t>
    </r>
    <r>
      <rPr>
        <sz val="11"/>
        <color rgb="FF000000"/>
        <rFont val="Times New Roman"/>
        <charset val="134"/>
      </rPr>
      <t>13</t>
    </r>
    <r>
      <rPr>
        <sz val="11"/>
        <color rgb="FF000000"/>
        <rFont val="方正仿宋简体"/>
        <charset val="134"/>
      </rPr>
      <t>）村、库木加依（</t>
    </r>
    <r>
      <rPr>
        <sz val="11"/>
        <color rgb="FF000000"/>
        <rFont val="Times New Roman"/>
        <charset val="134"/>
      </rPr>
      <t>17</t>
    </r>
    <r>
      <rPr>
        <sz val="11"/>
        <color rgb="FF000000"/>
        <rFont val="方正仿宋简体"/>
        <charset val="134"/>
      </rPr>
      <t>）村、朗喀尔勒克（</t>
    </r>
    <r>
      <rPr>
        <sz val="11"/>
        <color rgb="FF000000"/>
        <rFont val="Times New Roman"/>
        <charset val="134"/>
      </rPr>
      <t>18</t>
    </r>
    <r>
      <rPr>
        <sz val="11"/>
        <color rgb="FF000000"/>
        <rFont val="方正仿宋简体"/>
        <charset val="134"/>
      </rPr>
      <t>）村、且迪塔格（</t>
    </r>
    <r>
      <rPr>
        <sz val="11"/>
        <color rgb="FF000000"/>
        <rFont val="Times New Roman"/>
        <charset val="134"/>
      </rPr>
      <t>14</t>
    </r>
    <r>
      <rPr>
        <sz val="11"/>
        <color rgb="FF000000"/>
        <rFont val="方正仿宋简体"/>
        <charset val="134"/>
      </rPr>
      <t>）村、苏孜克阔里（</t>
    </r>
    <r>
      <rPr>
        <sz val="11"/>
        <color rgb="FF000000"/>
        <rFont val="Times New Roman"/>
        <charset val="134"/>
      </rPr>
      <t>9</t>
    </r>
    <r>
      <rPr>
        <sz val="11"/>
        <color rgb="FF000000"/>
        <rFont val="方正仿宋简体"/>
        <charset val="134"/>
      </rPr>
      <t>）村、吐格曼买里（</t>
    </r>
    <r>
      <rPr>
        <sz val="11"/>
        <color rgb="FF000000"/>
        <rFont val="Times New Roman"/>
        <charset val="134"/>
      </rPr>
      <t>8</t>
    </r>
    <r>
      <rPr>
        <sz val="11"/>
        <color rgb="FF000000"/>
        <rFont val="方正仿宋简体"/>
        <charset val="134"/>
      </rPr>
      <t>）村、各投资</t>
    </r>
    <r>
      <rPr>
        <sz val="11"/>
        <color rgb="FF000000"/>
        <rFont val="Times New Roman"/>
        <charset val="134"/>
      </rPr>
      <t>50</t>
    </r>
    <r>
      <rPr>
        <sz val="11"/>
        <color rgb="FF000000"/>
        <rFont val="方正仿宋简体"/>
        <charset val="134"/>
      </rPr>
      <t>万元；</t>
    </r>
  </si>
  <si>
    <r>
      <rPr>
        <sz val="14"/>
        <color rgb="FF000000"/>
        <rFont val="方正仿宋简体"/>
        <charset val="134"/>
      </rPr>
      <t>改善</t>
    </r>
    <r>
      <rPr>
        <sz val="14"/>
        <color rgb="FF000000"/>
        <rFont val="Times New Roman"/>
        <charset val="134"/>
      </rPr>
      <t>117</t>
    </r>
    <r>
      <rPr>
        <sz val="14"/>
        <color rgb="FF000000"/>
        <rFont val="方正仿宋简体"/>
        <charset val="134"/>
      </rPr>
      <t>个贫困村农村人居环境、减少污染排放，改善村容村貌脏乱差现象，提升农户生产生活水平。</t>
    </r>
  </si>
  <si>
    <r>
      <rPr>
        <sz val="14"/>
        <color rgb="FF000000"/>
        <rFont val="方正仿宋简体"/>
        <charset val="134"/>
      </rPr>
      <t>实施方案、立项、绩效目标已申报完成，完成整体进度的</t>
    </r>
    <r>
      <rPr>
        <sz val="14"/>
        <color rgb="FF000000"/>
        <rFont val="Times New Roman"/>
        <charset val="134"/>
      </rPr>
      <t>43%</t>
    </r>
    <r>
      <rPr>
        <sz val="14"/>
        <color rgb="FF000000"/>
        <rFont val="方正仿宋简体"/>
        <charset val="134"/>
      </rPr>
      <t>。</t>
    </r>
  </si>
  <si>
    <t>其他</t>
  </si>
  <si>
    <r>
      <rPr>
        <sz val="14"/>
        <color rgb="FF000000"/>
        <rFont val="方正仿宋简体"/>
        <charset val="134"/>
      </rPr>
      <t>巴发改立项〔</t>
    </r>
    <r>
      <rPr>
        <sz val="14"/>
        <color rgb="FF000000"/>
        <rFont val="Times New Roman"/>
        <charset val="134"/>
      </rPr>
      <t>2021</t>
    </r>
    <r>
      <rPr>
        <sz val="14"/>
        <color rgb="FF000000"/>
        <rFont val="方正仿宋简体"/>
        <charset val="134"/>
      </rPr>
      <t>〕</t>
    </r>
    <r>
      <rPr>
        <sz val="14"/>
        <color rgb="FF000000"/>
        <rFont val="Times New Roman"/>
        <charset val="134"/>
      </rPr>
      <t>79</t>
    </r>
    <r>
      <rPr>
        <sz val="14"/>
        <color rgb="FF000000"/>
        <rFont val="方正仿宋简体"/>
        <charset val="134"/>
      </rPr>
      <t>号</t>
    </r>
  </si>
  <si>
    <r>
      <rPr>
        <b/>
        <sz val="14"/>
        <color rgb="FF000000"/>
        <rFont val="方正仿宋简体"/>
        <charset val="134"/>
      </rPr>
      <t>总投资：</t>
    </r>
    <r>
      <rPr>
        <sz val="14"/>
        <color rgb="FF000000"/>
        <rFont val="Times New Roman"/>
        <charset val="134"/>
      </rPr>
      <t>1247.4</t>
    </r>
    <r>
      <rPr>
        <sz val="14"/>
        <color rgb="FF000000"/>
        <rFont val="方正仿宋简体"/>
        <charset val="134"/>
      </rPr>
      <t>万元；</t>
    </r>
    <r>
      <rPr>
        <b/>
        <sz val="14"/>
        <color rgb="FF000000"/>
        <rFont val="方正仿宋简体"/>
        <charset val="134"/>
      </rPr>
      <t>规模：</t>
    </r>
    <r>
      <rPr>
        <sz val="14"/>
        <color rgb="FF000000"/>
        <rFont val="Times New Roman"/>
        <charset val="134"/>
      </rPr>
      <t>13200</t>
    </r>
    <r>
      <rPr>
        <sz val="14"/>
        <color rgb="FF000000"/>
        <rFont val="方正仿宋简体"/>
        <charset val="134"/>
      </rPr>
      <t>户。</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对全县</t>
    </r>
    <r>
      <rPr>
        <sz val="14"/>
        <color rgb="FF000000"/>
        <rFont val="Times New Roman"/>
        <charset val="134"/>
      </rPr>
      <t>13200</t>
    </r>
    <r>
      <rPr>
        <sz val="14"/>
        <color rgb="FF000000"/>
        <rFont val="方正仿宋简体"/>
        <charset val="134"/>
      </rPr>
      <t>户贫困户每户培训一个国语明白人，在各乡镇集中培训</t>
    </r>
    <r>
      <rPr>
        <sz val="14"/>
        <color rgb="FF000000"/>
        <rFont val="Times New Roman"/>
        <charset val="134"/>
      </rPr>
      <t>30</t>
    </r>
    <r>
      <rPr>
        <sz val="14"/>
        <color rgb="FF000000"/>
        <rFont val="方正仿宋简体"/>
        <charset val="134"/>
      </rPr>
      <t>天，每人补助</t>
    </r>
    <r>
      <rPr>
        <sz val="14"/>
        <color rgb="FF000000"/>
        <rFont val="Times New Roman"/>
        <charset val="134"/>
      </rPr>
      <t>945</t>
    </r>
    <r>
      <rPr>
        <sz val="14"/>
        <color rgb="FF000000"/>
        <rFont val="方正仿宋简体"/>
        <charset val="134"/>
      </rPr>
      <t>元。</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阿瓦提镇、英吾斯塘乡、琼库尔恰克乡、色力布亚镇、阿拉格尔乡、阿克萨克马热勒乡、夏马勒乡、阿纳库勒乡、多来提巴格乡、恰尔巴格乡、巴楚镇</t>
    </r>
  </si>
  <si>
    <r>
      <rPr>
        <sz val="14"/>
        <color rgb="FF000000"/>
        <rFont val="方正仿宋简体"/>
        <charset val="134"/>
      </rPr>
      <t>已完成实施方案编制、参训人员核实及合同签订，截止目前已完成培训</t>
    </r>
    <r>
      <rPr>
        <sz val="14"/>
        <color rgb="FF000000"/>
        <rFont val="Times New Roman"/>
        <charset val="134"/>
      </rPr>
      <t>1757</t>
    </r>
    <r>
      <rPr>
        <sz val="14"/>
        <color rgb="FF000000"/>
        <rFont val="方正仿宋简体"/>
        <charset val="134"/>
      </rPr>
      <t>人，正在培训</t>
    </r>
    <r>
      <rPr>
        <sz val="14"/>
        <color rgb="FF000000"/>
        <rFont val="Times New Roman"/>
        <charset val="134"/>
      </rPr>
      <t>984</t>
    </r>
    <r>
      <rPr>
        <sz val="14"/>
        <color rgb="FF000000"/>
        <rFont val="方正仿宋简体"/>
        <charset val="134"/>
      </rPr>
      <t>人，共计</t>
    </r>
    <r>
      <rPr>
        <sz val="14"/>
        <color rgb="FF000000"/>
        <rFont val="Times New Roman"/>
        <charset val="134"/>
      </rPr>
      <t>2741</t>
    </r>
    <r>
      <rPr>
        <sz val="14"/>
        <color rgb="FF000000"/>
        <rFont val="方正仿宋简体"/>
        <charset val="134"/>
      </rPr>
      <t>人，完成</t>
    </r>
    <r>
      <rPr>
        <sz val="14"/>
        <color rgb="FF000000"/>
        <rFont val="Times New Roman"/>
        <charset val="134"/>
      </rPr>
      <t>20.76%</t>
    </r>
    <r>
      <rPr>
        <sz val="14"/>
        <color rgb="FF000000"/>
        <rFont val="方正仿宋简体"/>
        <charset val="134"/>
      </rPr>
      <t>。</t>
    </r>
  </si>
  <si>
    <t>培训项目</t>
  </si>
  <si>
    <r>
      <rPr>
        <sz val="14"/>
        <color rgb="FF000000"/>
        <rFont val="Times New Roman"/>
        <charset val="134"/>
      </rPr>
      <t>XJZB-XJZZX(YQ)2020-51</t>
    </r>
    <r>
      <rPr>
        <sz val="14"/>
        <color rgb="FF000000"/>
        <rFont val="方正仿宋简体"/>
        <charset val="134"/>
      </rPr>
      <t>号</t>
    </r>
  </si>
  <si>
    <t>种植业科技服务及技术培训项目</t>
  </si>
  <si>
    <r>
      <rPr>
        <b/>
        <sz val="14"/>
        <color rgb="FF000000"/>
        <rFont val="方正仿宋简体"/>
        <charset val="134"/>
      </rPr>
      <t>总投资：</t>
    </r>
    <r>
      <rPr>
        <sz val="14"/>
        <color rgb="FF000000"/>
        <rFont val="Times New Roman"/>
        <charset val="134"/>
      </rPr>
      <t>495</t>
    </r>
    <r>
      <rPr>
        <sz val="14"/>
        <color rgb="FF000000"/>
        <rFont val="方正仿宋简体"/>
        <charset val="134"/>
      </rPr>
      <t>万元，</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主要是购买第三方机构，通过对我县</t>
    </r>
    <r>
      <rPr>
        <sz val="14"/>
        <color rgb="FF000000"/>
        <rFont val="Times New Roman"/>
        <charset val="134"/>
      </rPr>
      <t>11</t>
    </r>
    <r>
      <rPr>
        <sz val="14"/>
        <color rgb="FF000000"/>
        <rFont val="方正仿宋简体"/>
        <charset val="134"/>
      </rPr>
      <t>个乡镇</t>
    </r>
    <r>
      <rPr>
        <sz val="14"/>
        <color rgb="FF000000"/>
        <rFont val="Times New Roman"/>
        <charset val="134"/>
      </rPr>
      <t>90</t>
    </r>
    <r>
      <rPr>
        <sz val="14"/>
        <color rgb="FF000000"/>
        <rFont val="方正仿宋简体"/>
        <charset val="134"/>
      </rPr>
      <t>万亩粮棉瓜菜等作物种植农户进行技术指导，探索解决农业科技进村入户，缓解乡村农业技术服务技术能力不足的问题，促进县农业生产技术推广与应用，提高农户科学种植水平，大力发展蔬菜种植。</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阿瓦提镇、英吾斯塘乡、琼库尔恰克乡、色力布亚镇、阿拉格尔乡、阿克萨克马热勒乡、夏马勒乡、阿纳库勒乡、多来提巴格乡、恰尔巴格乡、巴楚镇</t>
    </r>
  </si>
  <si>
    <t>第一笔资金已支付，技术指导人员已到位，正在开展工作。</t>
  </si>
  <si>
    <t>XJZBZFCG202102</t>
  </si>
  <si>
    <t>易地扶贫搬迁后续扶持工程类</t>
  </si>
  <si>
    <t>bcx-2021-05A</t>
  </si>
  <si>
    <t>巴楚县果蔬产业融合示范园建设项目</t>
  </si>
  <si>
    <r>
      <rPr>
        <b/>
        <sz val="16"/>
        <color rgb="FF000000"/>
        <rFont val="方正仿宋简体"/>
        <charset val="134"/>
      </rPr>
      <t>总投资：</t>
    </r>
    <r>
      <rPr>
        <sz val="16"/>
        <color rgb="FF000000"/>
        <rFont val="Times New Roman"/>
        <charset val="134"/>
      </rPr>
      <t>6500</t>
    </r>
    <r>
      <rPr>
        <sz val="16"/>
        <color rgb="FF000000"/>
        <rFont val="方正仿宋简体"/>
        <charset val="134"/>
      </rPr>
      <t>万元</t>
    </r>
    <r>
      <rPr>
        <b/>
        <sz val="16"/>
        <color rgb="FF000000"/>
        <rFont val="方正仿宋简体"/>
        <charset val="134"/>
      </rPr>
      <t>，规模：</t>
    </r>
    <r>
      <rPr>
        <sz val="16"/>
        <color rgb="FF000000"/>
        <rFont val="Times New Roman"/>
        <charset val="134"/>
      </rPr>
      <t>100</t>
    </r>
    <r>
      <rPr>
        <sz val="16"/>
        <color rgb="FF000000"/>
        <rFont val="方正仿宋简体"/>
        <charset val="134"/>
      </rPr>
      <t>座（共计</t>
    </r>
    <r>
      <rPr>
        <sz val="16"/>
        <color rgb="FF000000"/>
        <rFont val="Times New Roman"/>
        <charset val="134"/>
      </rPr>
      <t>400</t>
    </r>
    <r>
      <rPr>
        <sz val="16"/>
        <color rgb="FF000000"/>
        <rFont val="方正仿宋简体"/>
        <charset val="134"/>
      </rPr>
      <t>亩，按照</t>
    </r>
    <r>
      <rPr>
        <sz val="16"/>
        <color rgb="FF000000"/>
        <rFont val="Times New Roman"/>
        <charset val="134"/>
      </rPr>
      <t>0.3</t>
    </r>
    <r>
      <rPr>
        <sz val="16"/>
        <color rgb="FF000000"/>
        <rFont val="方正仿宋简体"/>
        <charset val="134"/>
      </rPr>
      <t>亩</t>
    </r>
    <r>
      <rPr>
        <sz val="16"/>
        <color rgb="FF000000"/>
        <rFont val="Times New Roman"/>
        <charset val="134"/>
      </rPr>
      <t>1</t>
    </r>
    <r>
      <rPr>
        <sz val="16"/>
        <color rgb="FF000000"/>
        <rFont val="方正仿宋简体"/>
        <charset val="134"/>
      </rPr>
      <t>座折算为</t>
    </r>
    <r>
      <rPr>
        <sz val="16"/>
        <color rgb="FF000000"/>
        <rFont val="Times New Roman"/>
        <charset val="134"/>
      </rPr>
      <t>1333</t>
    </r>
    <r>
      <rPr>
        <sz val="16"/>
        <color rgb="FF000000"/>
        <rFont val="方正仿宋简体"/>
        <charset val="134"/>
      </rPr>
      <t>座）</t>
    </r>
    <r>
      <rPr>
        <sz val="16"/>
        <color rgb="FF000000"/>
        <rFont val="Times New Roman"/>
        <charset val="134"/>
      </rPr>
      <t xml:space="preserve">
</t>
    </r>
    <r>
      <rPr>
        <b/>
        <sz val="16"/>
        <color rgb="FF000000"/>
        <rFont val="方正仿宋简体"/>
        <charset val="134"/>
      </rPr>
      <t>建设内容：</t>
    </r>
    <r>
      <rPr>
        <sz val="16"/>
        <color rgb="FF000000"/>
        <rFont val="方正仿宋简体"/>
        <charset val="134"/>
      </rPr>
      <t>为巴楚县城南现代农牧扶贫产业园续建超大拱棚</t>
    </r>
    <r>
      <rPr>
        <sz val="16"/>
        <color rgb="FF000000"/>
        <rFont val="Times New Roman"/>
        <charset val="134"/>
      </rPr>
      <t>100</t>
    </r>
    <r>
      <rPr>
        <sz val="16"/>
        <color rgb="FF000000"/>
        <rFont val="方正仿宋简体"/>
        <charset val="134"/>
      </rPr>
      <t>座，每座</t>
    </r>
    <r>
      <rPr>
        <sz val="16"/>
        <color rgb="FF000000"/>
        <rFont val="Times New Roman"/>
        <charset val="134"/>
      </rPr>
      <t>4</t>
    </r>
    <r>
      <rPr>
        <sz val="16"/>
        <color rgb="FF000000"/>
        <rFont val="方正仿宋简体"/>
        <charset val="134"/>
      </rPr>
      <t>亩（</t>
    </r>
    <r>
      <rPr>
        <sz val="16"/>
        <color rgb="FF000000"/>
        <rFont val="Times New Roman"/>
        <charset val="134"/>
      </rPr>
      <t>24*112</t>
    </r>
    <r>
      <rPr>
        <sz val="16"/>
        <color rgb="FF000000"/>
        <rFont val="方正仿宋简体"/>
        <charset val="134"/>
      </rPr>
      <t>米），共计</t>
    </r>
    <r>
      <rPr>
        <sz val="16"/>
        <color rgb="FF000000"/>
        <rFont val="Times New Roman"/>
        <charset val="134"/>
      </rPr>
      <t>400</t>
    </r>
    <r>
      <rPr>
        <sz val="16"/>
        <color rgb="FF000000"/>
        <rFont val="方正仿宋简体"/>
        <charset val="134"/>
      </rPr>
      <t>亩，并配套相关附属设施。</t>
    </r>
  </si>
  <si>
    <r>
      <rPr>
        <sz val="14"/>
        <color rgb="FF000000"/>
        <rFont val="方正仿宋简体"/>
        <charset val="134"/>
      </rPr>
      <t>主体已全部完工，棉被安装</t>
    </r>
    <r>
      <rPr>
        <sz val="14"/>
        <color rgb="FF000000"/>
        <rFont val="Times New Roman"/>
        <charset val="134"/>
      </rPr>
      <t>39</t>
    </r>
    <r>
      <rPr>
        <sz val="14"/>
        <color rgb="FF000000"/>
        <rFont val="方正仿宋简体"/>
        <charset val="134"/>
      </rPr>
      <t>座</t>
    </r>
    <r>
      <rPr>
        <sz val="14"/>
        <color rgb="FF000000"/>
        <rFont val="Times New Roman"/>
        <charset val="134"/>
      </rPr>
      <t>(</t>
    </r>
    <r>
      <rPr>
        <sz val="14"/>
        <color rgb="FF000000"/>
        <rFont val="方正仿宋简体"/>
        <charset val="134"/>
      </rPr>
      <t>已到</t>
    </r>
    <r>
      <rPr>
        <sz val="14"/>
        <color rgb="FF000000"/>
        <rFont val="Times New Roman"/>
        <charset val="134"/>
      </rPr>
      <t>50</t>
    </r>
    <r>
      <rPr>
        <sz val="14"/>
        <color rgb="FF000000"/>
        <rFont val="方正仿宋简体"/>
        <charset val="134"/>
      </rPr>
      <t>个棚棉被</t>
    </r>
    <r>
      <rPr>
        <sz val="14"/>
        <color rgb="FF000000"/>
        <rFont val="Times New Roman"/>
        <charset val="134"/>
      </rPr>
      <t>)</t>
    </r>
    <r>
      <rPr>
        <sz val="14"/>
        <color rgb="FF000000"/>
        <rFont val="方正仿宋简体"/>
        <charset val="134"/>
      </rPr>
      <t>，控根容器安装</t>
    </r>
    <r>
      <rPr>
        <sz val="14"/>
        <color rgb="FF000000"/>
        <rFont val="Times New Roman"/>
        <charset val="134"/>
      </rPr>
      <t>75</t>
    </r>
    <r>
      <rPr>
        <sz val="14"/>
        <color rgb="FF000000"/>
        <rFont val="方正仿宋简体"/>
        <charset val="134"/>
      </rPr>
      <t>座、河沙回填</t>
    </r>
    <r>
      <rPr>
        <sz val="14"/>
        <color rgb="FF000000"/>
        <rFont val="Times New Roman"/>
        <charset val="134"/>
      </rPr>
      <t>67</t>
    </r>
    <r>
      <rPr>
        <sz val="14"/>
        <color rgb="FF000000"/>
        <rFont val="方正仿宋简体"/>
        <charset val="134"/>
      </rPr>
      <t>座，樱桃树苗种植</t>
    </r>
    <r>
      <rPr>
        <sz val="14"/>
        <color rgb="FF000000"/>
        <rFont val="Times New Roman"/>
        <charset val="134"/>
      </rPr>
      <t>28</t>
    </r>
    <r>
      <rPr>
        <sz val="14"/>
        <color rgb="FF000000"/>
        <rFont val="方正仿宋简体"/>
        <charset val="134"/>
      </rPr>
      <t>座，迷雾安装</t>
    </r>
    <r>
      <rPr>
        <sz val="14"/>
        <color rgb="FF000000"/>
        <rFont val="Times New Roman"/>
        <charset val="134"/>
      </rPr>
      <t>83</t>
    </r>
    <r>
      <rPr>
        <sz val="14"/>
        <color rgb="FF000000"/>
        <rFont val="方正仿宋简体"/>
        <charset val="134"/>
      </rPr>
      <t>座，引水管道已完成</t>
    </r>
    <r>
      <rPr>
        <sz val="14"/>
        <color rgb="FF000000"/>
        <rFont val="Times New Roman"/>
        <charset val="134"/>
      </rPr>
      <t>12</t>
    </r>
    <r>
      <rPr>
        <sz val="14"/>
        <color rgb="FF000000"/>
        <rFont val="方正仿宋简体"/>
        <charset val="134"/>
      </rPr>
      <t>公里，樱桃树苗正在陆续发货和定植。已完成总工程量的</t>
    </r>
    <r>
      <rPr>
        <sz val="14"/>
        <color rgb="FF000000"/>
        <rFont val="Times New Roman"/>
        <charset val="134"/>
      </rPr>
      <t>82%</t>
    </r>
    <r>
      <rPr>
        <sz val="14"/>
        <color rgb="FF000000"/>
        <rFont val="方正仿宋简体"/>
        <charset val="134"/>
      </rPr>
      <t>。</t>
    </r>
  </si>
  <si>
    <r>
      <rPr>
        <sz val="14"/>
        <color rgb="FF000000"/>
        <rFont val="方正仿宋简体"/>
        <charset val="134"/>
      </rPr>
      <t>巴发改立项〔</t>
    </r>
    <r>
      <rPr>
        <sz val="14"/>
        <color rgb="FF000000"/>
        <rFont val="Times New Roman"/>
        <charset val="134"/>
      </rPr>
      <t>2020</t>
    </r>
    <r>
      <rPr>
        <sz val="14"/>
        <color rgb="FF000000"/>
        <rFont val="方正仿宋简体"/>
        <charset val="134"/>
      </rPr>
      <t>〕</t>
    </r>
    <r>
      <rPr>
        <sz val="14"/>
        <color rgb="FF000000"/>
        <rFont val="Times New Roman"/>
        <charset val="134"/>
      </rPr>
      <t>289</t>
    </r>
    <r>
      <rPr>
        <sz val="14"/>
        <color rgb="FF000000"/>
        <rFont val="方正仿宋简体"/>
        <charset val="134"/>
      </rPr>
      <t>号</t>
    </r>
  </si>
  <si>
    <t>2021.11</t>
  </si>
  <si>
    <r>
      <rPr>
        <b/>
        <sz val="14"/>
        <color rgb="FF000000"/>
        <rFont val="方正仿宋简体"/>
        <charset val="134"/>
      </rPr>
      <t>总投资：</t>
    </r>
    <r>
      <rPr>
        <sz val="14"/>
        <color rgb="FF000000"/>
        <rFont val="Times New Roman"/>
        <charset val="134"/>
      </rPr>
      <t>900</t>
    </r>
    <r>
      <rPr>
        <sz val="14"/>
        <color rgb="FF000000"/>
        <rFont val="方正仿宋简体"/>
        <charset val="134"/>
      </rPr>
      <t>万元；</t>
    </r>
    <r>
      <rPr>
        <b/>
        <sz val="14"/>
        <color rgb="FF000000"/>
        <rFont val="方正仿宋简体"/>
        <charset val="134"/>
      </rPr>
      <t>规模：</t>
    </r>
    <r>
      <rPr>
        <sz val="14"/>
        <color rgb="FF000000"/>
        <rFont val="Times New Roman"/>
        <charset val="134"/>
      </rPr>
      <t>3000</t>
    </r>
    <r>
      <rPr>
        <sz val="14"/>
        <color rgb="FF000000"/>
        <rFont val="方正仿宋简体"/>
        <charset val="134"/>
      </rPr>
      <t>名</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为</t>
    </r>
    <r>
      <rPr>
        <sz val="14"/>
        <color rgb="FF000000"/>
        <rFont val="Times New Roman"/>
        <charset val="134"/>
      </rPr>
      <t>3000</t>
    </r>
    <r>
      <rPr>
        <sz val="14"/>
        <color rgb="FF000000"/>
        <rFont val="方正仿宋简体"/>
        <charset val="134"/>
      </rPr>
      <t>名建档立卡贫困户家庭子女在疆内外接受中、高等职业教育，给予扶贫救助补助，每人补助</t>
    </r>
    <r>
      <rPr>
        <sz val="14"/>
        <color rgb="FF000000"/>
        <rFont val="Times New Roman"/>
        <charset val="134"/>
      </rPr>
      <t>3000</t>
    </r>
    <r>
      <rPr>
        <sz val="14"/>
        <color rgb="FF000000"/>
        <rFont val="方正仿宋简体"/>
        <charset val="134"/>
      </rPr>
      <t>元。</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巴楚县</t>
    </r>
  </si>
  <si>
    <t>保证贫困家庭学生实现高质量就业。</t>
  </si>
  <si>
    <t>已完成春季补助资金发放。</t>
  </si>
  <si>
    <t>2021.12</t>
  </si>
  <si>
    <r>
      <rPr>
        <b/>
        <sz val="14"/>
        <color rgb="FF000000"/>
        <rFont val="方正仿宋简体"/>
        <charset val="134"/>
      </rPr>
      <t>总投资：</t>
    </r>
    <r>
      <rPr>
        <sz val="14"/>
        <color rgb="FF000000"/>
        <rFont val="Times New Roman"/>
        <charset val="134"/>
      </rPr>
      <t>300</t>
    </r>
    <r>
      <rPr>
        <sz val="14"/>
        <color rgb="FF000000"/>
        <rFont val="方正仿宋简体"/>
        <charset val="134"/>
      </rPr>
      <t>万元。</t>
    </r>
    <r>
      <rPr>
        <b/>
        <sz val="14"/>
        <color rgb="FF000000"/>
        <rFont val="Times New Roman"/>
        <charset val="134"/>
      </rPr>
      <t xml:space="preserve">
</t>
    </r>
    <r>
      <rPr>
        <b/>
        <sz val="14"/>
        <color rgb="FF000000"/>
        <rFont val="方正仿宋简体"/>
        <charset val="134"/>
      </rPr>
      <t>建设内容：</t>
    </r>
    <r>
      <rPr>
        <sz val="14"/>
        <color rgb="FF000000"/>
        <rFont val="方正仿宋简体"/>
        <charset val="134"/>
      </rPr>
      <t>为自治区认定的扶贫龙头企业给予项目贷款贴息，促进企业发展，带动贫困户就业，增加农户收入。</t>
    </r>
    <r>
      <rPr>
        <b/>
        <sz val="14"/>
        <color rgb="FF000000"/>
        <rFont val="Times New Roman"/>
        <charset val="134"/>
      </rPr>
      <t xml:space="preserve">
</t>
    </r>
    <r>
      <rPr>
        <b/>
        <sz val="14"/>
        <color rgb="FF000000"/>
        <rFont val="方正仿宋简体"/>
        <charset val="134"/>
      </rPr>
      <t>建设地点：</t>
    </r>
    <r>
      <rPr>
        <sz val="14"/>
        <color rgb="FF000000"/>
        <rFont val="方正仿宋简体"/>
        <charset val="134"/>
      </rPr>
      <t>巴楚县</t>
    </r>
  </si>
  <si>
    <r>
      <rPr>
        <sz val="14"/>
        <color rgb="FF000000"/>
        <rFont val="方正仿宋简体"/>
        <charset val="134"/>
      </rPr>
      <t>已完成</t>
    </r>
    <r>
      <rPr>
        <sz val="14"/>
        <color rgb="FF000000"/>
        <rFont val="Times New Roman"/>
        <charset val="134"/>
      </rPr>
      <t>2020</t>
    </r>
    <r>
      <rPr>
        <sz val="14"/>
        <color rgb="FF000000"/>
        <rFont val="方正仿宋简体"/>
        <charset val="134"/>
      </rPr>
      <t>年第四季度贴息。</t>
    </r>
  </si>
  <si>
    <r>
      <rPr>
        <b/>
        <sz val="14"/>
        <color rgb="FF000000"/>
        <rFont val="方正仿宋简体"/>
        <charset val="134"/>
      </rPr>
      <t>总投资：</t>
    </r>
    <r>
      <rPr>
        <sz val="14"/>
        <color rgb="FF000000"/>
        <rFont val="Times New Roman"/>
        <charset val="134"/>
      </rPr>
      <t>1400</t>
    </r>
    <r>
      <rPr>
        <sz val="14"/>
        <color rgb="FF000000"/>
        <rFont val="方正仿宋简体"/>
        <charset val="134"/>
      </rPr>
      <t>万元；</t>
    </r>
    <r>
      <rPr>
        <sz val="14"/>
        <color rgb="FF000000"/>
        <rFont val="Times New Roman"/>
        <charset val="134"/>
      </rPr>
      <t xml:space="preserve">    </t>
    </r>
    <r>
      <rPr>
        <b/>
        <sz val="14"/>
        <color rgb="FF000000"/>
        <rFont val="方正仿宋简体"/>
        <charset val="134"/>
      </rPr>
      <t>规模：</t>
    </r>
    <r>
      <rPr>
        <sz val="14"/>
        <color rgb="FF000000"/>
        <rFont val="Times New Roman"/>
        <charset val="134"/>
      </rPr>
      <t>9000</t>
    </r>
    <r>
      <rPr>
        <sz val="14"/>
        <color rgb="FF000000"/>
        <rFont val="方正仿宋简体"/>
        <charset val="134"/>
      </rPr>
      <t>户</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：为全县</t>
    </r>
    <r>
      <rPr>
        <sz val="14"/>
        <color rgb="FF000000"/>
        <rFont val="Times New Roman"/>
        <charset val="134"/>
      </rPr>
      <t>9000</t>
    </r>
    <r>
      <rPr>
        <sz val="14"/>
        <color rgb="FF000000"/>
        <rFont val="方正仿宋简体"/>
        <charset val="134"/>
      </rPr>
      <t>户贫困户扶贫小额贷款进行贴息。</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巴楚县</t>
    </r>
  </si>
  <si>
    <r>
      <rPr>
        <b/>
        <sz val="14"/>
        <color rgb="FF000000"/>
        <rFont val="方正仿宋简体"/>
        <charset val="134"/>
      </rPr>
      <t>总投资：</t>
    </r>
    <r>
      <rPr>
        <sz val="14"/>
        <color rgb="FF000000"/>
        <rFont val="Times New Roman"/>
        <charset val="134"/>
      </rPr>
      <t>300</t>
    </r>
    <r>
      <rPr>
        <sz val="14"/>
        <color rgb="FF000000"/>
        <rFont val="方正仿宋简体"/>
        <charset val="134"/>
      </rPr>
      <t>万元</t>
    </r>
    <r>
      <rPr>
        <sz val="14"/>
        <color rgb="FF000000"/>
        <rFont val="Times New Roman"/>
        <charset val="134"/>
      </rPr>
      <t xml:space="preserve">
</t>
    </r>
    <r>
      <rPr>
        <b/>
        <sz val="14"/>
        <color rgb="FF000000"/>
        <rFont val="方正仿宋简体"/>
        <charset val="134"/>
      </rPr>
      <t>建设内容</t>
    </r>
    <r>
      <rPr>
        <sz val="14"/>
        <color rgb="FF000000"/>
        <rFont val="方正仿宋简体"/>
        <charset val="134"/>
      </rPr>
      <t>：主要用于扶贫规划编制，项目公告公示、检查验收、评估，成果宣传、档案管理、报账管理、聘请第三方进行项目资金绩效评价和项目跟踪监管等方面的开支。</t>
    </r>
    <r>
      <rPr>
        <sz val="14"/>
        <color rgb="FF000000"/>
        <rFont val="Times New Roman"/>
        <charset val="134"/>
      </rPr>
      <t xml:space="preserve">
</t>
    </r>
    <r>
      <rPr>
        <b/>
        <sz val="14"/>
        <color rgb="FF000000"/>
        <rFont val="方正仿宋简体"/>
        <charset val="134"/>
      </rPr>
      <t>建设地点</t>
    </r>
    <r>
      <rPr>
        <sz val="14"/>
        <color rgb="FF000000"/>
        <rFont val="方正仿宋简体"/>
        <charset val="134"/>
      </rPr>
      <t>：巴楚县</t>
    </r>
  </si>
  <si>
    <t>规范脱贫攻坚巩固提升的项目管理，强化项目档案建设，加强巩固项目的绩效管理，加大项目社会宣传，增强项目社会效应。</t>
  </si>
  <si>
    <t>列C</t>
  </si>
  <si>
    <t>计数</t>
  </si>
  <si>
    <t>巴楚县2021年高效节水建设项目</t>
  </si>
  <si>
    <t>巴楚县农村饮水安全管网改造及信息化工程（三岔口镇及阿纳库勒乡5个村）</t>
  </si>
  <si>
    <t>国有林管理局2021年管护站电力引入</t>
  </si>
  <si>
    <t>琼库尔恰克乡民生产业园肉羊育肥场建设(良种繁育中心建设)</t>
  </si>
  <si>
    <t>挂网招标</t>
  </si>
  <si>
    <t>询价采购</t>
  </si>
  <si>
    <t>2024年第二师铁门关市实施巩固拓展脱贫攻坚成果和乡村振兴衔接资金项目</t>
  </si>
  <si>
    <r>
      <rPr>
        <sz val="12"/>
        <color rgb="FF000000"/>
        <rFont val="Times New Roman"/>
        <charset val="134"/>
      </rPr>
      <t xml:space="preserve">    </t>
    </r>
    <r>
      <rPr>
        <sz val="12"/>
        <color rgb="FF000000"/>
        <rFont val="楷体_GB2312"/>
        <charset val="134"/>
      </rPr>
      <t>编制单位：第二师农业农村局（乡村振兴局）</t>
    </r>
  </si>
  <si>
    <t>序
号</t>
  </si>
  <si>
    <t>项目
团场</t>
  </si>
  <si>
    <t>项目
类别</t>
  </si>
  <si>
    <t>总投资
（万元）</t>
  </si>
  <si>
    <t>已安排资金及资金来源（万元）</t>
  </si>
  <si>
    <t>已安排
总资金</t>
  </si>
  <si>
    <t>衔接资金</t>
  </si>
  <si>
    <t>涉乡村振兴整合资金</t>
  </si>
  <si>
    <t>其他资金（社会资金、行业部门资金、债券资金等）</t>
  </si>
  <si>
    <t>中央</t>
  </si>
  <si>
    <t>兵团</t>
  </si>
  <si>
    <r>
      <rPr>
        <sz val="12"/>
        <color rgb="FF000000"/>
        <rFont val="Times New Roman"/>
        <charset val="134"/>
      </rPr>
      <t>223</t>
    </r>
    <r>
      <rPr>
        <sz val="12"/>
        <color rgb="FF000000"/>
        <rFont val="宋体"/>
        <charset val="134"/>
      </rPr>
      <t>团</t>
    </r>
  </si>
  <si>
    <t>第二师223团农产品交易中心（一期）建设项目</t>
  </si>
  <si>
    <t>产业发展</t>
  </si>
  <si>
    <t>2024.04.20</t>
  </si>
  <si>
    <t>2024.11.30</t>
  </si>
  <si>
    <t>新建交易用房三栋，总建筑面积为3544.80㎡；及配套水、电、天然气等基础设施。</t>
  </si>
  <si>
    <t>第二师223团乡村振兴财政衔接资金园三连食用菌大棚（二期</t>
  </si>
  <si>
    <t>建设食用菌温室大棚三座及其配套附属设施。</t>
  </si>
  <si>
    <t>轮台产业园</t>
  </si>
  <si>
    <t>轮台产业园农业创业孵化园项目</t>
  </si>
  <si>
    <t>2024.05.10</t>
  </si>
  <si>
    <t>2024.10.30</t>
  </si>
  <si>
    <t>建设框架结构商业街一座及配套室外给水、排水、供热、电力等附属设施，建筑面积约为3200平方米。</t>
  </si>
  <si>
    <r>
      <rPr>
        <sz val="12"/>
        <color rgb="FF000000"/>
        <rFont val="Times New Roman"/>
        <charset val="134"/>
      </rPr>
      <t>38</t>
    </r>
    <r>
      <rPr>
        <sz val="12"/>
        <color rgb="FF000000"/>
        <rFont val="宋体"/>
        <charset val="134"/>
      </rPr>
      <t>团</t>
    </r>
  </si>
  <si>
    <t>38团集体所有制连队大棚建设项目</t>
  </si>
  <si>
    <t>38团1连，新建设施大棚3座（经营权归4连）</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</si>
</sst>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00_);[Red]\(0.00\)"/>
    <numFmt numFmtId="179" formatCode="0_ "/>
    <numFmt numFmtId="180" formatCode="yyyy\-m\-d;@"/>
    <numFmt numFmtId="181" formatCode="0.000_);[Red]\(0.000\)"/>
  </numFmts>
  <fonts count="115">
    <font>
      <sz val="11"/>
      <name val="宋体"/>
      <charset val="134"/>
    </font>
    <font>
      <sz val="16"/>
      <name val="方正小标宋简体"/>
      <charset val="134"/>
    </font>
    <font>
      <sz val="16"/>
      <color rgb="FF000000"/>
      <name val="黑体"/>
      <charset val="134"/>
    </font>
    <font>
      <sz val="11"/>
      <name val="黑体"/>
      <charset val="134"/>
    </font>
    <font>
      <sz val="12"/>
      <color rgb="FF000000"/>
      <name val="黑体"/>
      <charset val="134"/>
    </font>
    <font>
      <sz val="11"/>
      <color rgb="FF000000"/>
      <name val="宋体"/>
      <charset val="134"/>
    </font>
    <font>
      <sz val="11"/>
      <color rgb="FF000000"/>
      <name val="Times New Roman"/>
      <charset val="134"/>
    </font>
    <font>
      <sz val="12"/>
      <color rgb="FF000000"/>
      <name val="Times New Roman"/>
      <charset val="134"/>
    </font>
    <font>
      <b/>
      <sz val="14"/>
      <name val="Times New Roman"/>
      <charset val="134"/>
    </font>
    <font>
      <sz val="14"/>
      <name val="Times New Roman"/>
      <charset val="134"/>
    </font>
    <font>
      <sz val="9"/>
      <name val="Times New Roman"/>
      <charset val="134"/>
    </font>
    <font>
      <sz val="10"/>
      <name val="Times New Roman"/>
      <charset val="134"/>
    </font>
    <font>
      <sz val="36"/>
      <name val="方正小标宋简体"/>
      <charset val="134"/>
    </font>
    <font>
      <sz val="36"/>
      <name val="Times New Roman"/>
      <charset val="134"/>
    </font>
    <font>
      <sz val="12"/>
      <name val="方正小标宋简体"/>
      <charset val="134"/>
    </font>
    <font>
      <sz val="12"/>
      <name val="Times New Roman"/>
      <charset val="134"/>
    </font>
    <font>
      <b/>
      <sz val="14"/>
      <name val="方正小标宋简体"/>
      <charset val="134"/>
    </font>
    <font>
      <sz val="14"/>
      <name val="方正仿宋简体"/>
      <charset val="134"/>
    </font>
    <font>
      <sz val="12"/>
      <name val="方正仿宋简体"/>
      <charset val="134"/>
    </font>
    <font>
      <sz val="11"/>
      <name val="方正仿宋简体"/>
      <charset val="134"/>
    </font>
    <font>
      <b/>
      <sz val="12"/>
      <name val="方正仿宋简体"/>
      <charset val="134"/>
    </font>
    <font>
      <b/>
      <sz val="13"/>
      <name val="Times New Roman"/>
      <charset val="134"/>
    </font>
    <font>
      <sz val="14"/>
      <name val="方正小标宋简体"/>
      <charset val="134"/>
    </font>
    <font>
      <sz val="11"/>
      <name val="Times New Roman"/>
      <charset val="134"/>
    </font>
    <font>
      <sz val="14"/>
      <name val="宋体"/>
      <charset val="134"/>
    </font>
    <font>
      <sz val="10"/>
      <name val="仿宋"/>
      <charset val="134"/>
    </font>
    <font>
      <sz val="16"/>
      <name val="Times New Roman"/>
      <charset val="134"/>
    </font>
    <font>
      <sz val="14"/>
      <color rgb="FF000000"/>
      <name val="方正仿宋简体"/>
      <charset val="134"/>
    </font>
    <font>
      <sz val="14"/>
      <color rgb="FF000000"/>
      <name val="Times New Roman"/>
      <charset val="134"/>
    </font>
    <font>
      <b/>
      <sz val="11"/>
      <name val="Times New Roman"/>
      <charset val="134"/>
    </font>
    <font>
      <b/>
      <sz val="16"/>
      <name val="Times New Roman"/>
      <charset val="134"/>
    </font>
    <font>
      <b/>
      <sz val="16"/>
      <name val="黑体"/>
      <charset val="134"/>
    </font>
    <font>
      <b/>
      <sz val="14"/>
      <name val="方正仿宋"/>
      <charset val="134"/>
    </font>
    <font>
      <sz val="12"/>
      <name val="方正仿宋"/>
      <charset val="134"/>
    </font>
    <font>
      <sz val="9"/>
      <name val="方正仿宋简体"/>
      <charset val="134"/>
    </font>
    <font>
      <sz val="9"/>
      <name val="宋体"/>
      <charset val="134"/>
    </font>
    <font>
      <sz val="10"/>
      <name val="宋体"/>
      <charset val="134"/>
    </font>
    <font>
      <u/>
      <sz val="28"/>
      <name val="方正小标宋简体"/>
      <charset val="134"/>
    </font>
    <font>
      <sz val="28"/>
      <name val="方正小标宋简体"/>
      <charset val="134"/>
    </font>
    <font>
      <b/>
      <sz val="16"/>
      <name val="方正仿宋简体"/>
      <charset val="134"/>
    </font>
    <font>
      <sz val="16"/>
      <name val="方正仿宋简体"/>
      <charset val="134"/>
    </font>
    <font>
      <b/>
      <sz val="18"/>
      <name val="方正仿宋简体"/>
      <charset val="134"/>
    </font>
    <font>
      <b/>
      <sz val="14"/>
      <name val="方正仿宋简体"/>
      <charset val="134"/>
    </font>
    <font>
      <b/>
      <sz val="16"/>
      <color rgb="FF000000"/>
      <name val="Times New Roman"/>
      <charset val="134"/>
    </font>
    <font>
      <b/>
      <sz val="11"/>
      <name val="方正仿宋简体"/>
      <charset val="134"/>
    </font>
    <font>
      <b/>
      <sz val="18"/>
      <name val="黑体"/>
      <charset val="134"/>
    </font>
    <font>
      <sz val="14"/>
      <name val="方正仿宋"/>
      <charset val="134"/>
    </font>
    <font>
      <sz val="12"/>
      <name val="宋体"/>
      <charset val="134"/>
    </font>
    <font>
      <sz val="11"/>
      <color rgb="FF000000"/>
      <name val="方正仿宋简体"/>
      <charset val="134"/>
    </font>
    <font>
      <sz val="28"/>
      <name val="黑体"/>
      <charset val="134"/>
    </font>
    <font>
      <sz val="13"/>
      <name val="Times New Roman"/>
      <charset val="134"/>
    </font>
    <font>
      <b/>
      <sz val="8"/>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color rgb="FF000000"/>
      <name val="方正仿宋简体"/>
      <charset val="134"/>
    </font>
    <font>
      <b/>
      <sz val="14"/>
      <color rgb="FF000000"/>
      <name val="Times New Roman"/>
      <charset val="134"/>
    </font>
    <font>
      <b/>
      <sz val="14"/>
      <color rgb="FF000000"/>
      <name val="方正小标宋简体"/>
      <charset val="134"/>
    </font>
    <font>
      <sz val="12"/>
      <color rgb="FF000000"/>
      <name val="方正小标宋简体"/>
      <charset val="134"/>
    </font>
    <font>
      <sz val="14"/>
      <color rgb="FF000000"/>
      <name val="宋体"/>
      <charset val="134"/>
    </font>
    <font>
      <sz val="16"/>
      <color rgb="FF000000"/>
      <name val="Times New Roman"/>
      <charset val="134"/>
    </font>
    <font>
      <sz val="16"/>
      <color rgb="FF000000"/>
      <name val="方正仿宋简体"/>
      <charset val="134"/>
    </font>
    <font>
      <b/>
      <sz val="16"/>
      <color rgb="FF000000"/>
      <name val="方正仿宋简体"/>
      <charset val="134"/>
    </font>
    <font>
      <b/>
      <sz val="11"/>
      <color rgb="FF000000"/>
      <name val="Times New Roman"/>
      <charset val="134"/>
    </font>
    <font>
      <b/>
      <sz val="11"/>
      <color rgb="FF000000"/>
      <name val="方正仿宋简体"/>
      <charset val="134"/>
    </font>
    <font>
      <sz val="11"/>
      <color rgb="FFFF0000"/>
      <name val="Times New Roman"/>
      <charset val="134"/>
    </font>
    <font>
      <sz val="12"/>
      <color rgb="FF000000"/>
      <name val="宋体"/>
      <charset val="134"/>
    </font>
    <font>
      <b/>
      <sz val="13"/>
      <color rgb="FF000000"/>
      <name val="方正仿宋简体"/>
      <charset val="134"/>
    </font>
    <font>
      <sz val="13"/>
      <color rgb="FF000000"/>
      <name val="Times New Roman"/>
      <charset val="134"/>
    </font>
    <font>
      <sz val="13"/>
      <color rgb="FF000000"/>
      <name val="方正仿宋简体"/>
      <charset val="134"/>
    </font>
    <font>
      <sz val="11"/>
      <color rgb="FFFF0000"/>
      <name val="方正仿宋简体"/>
      <charset val="134"/>
    </font>
    <font>
      <sz val="12"/>
      <color rgb="FF000000"/>
      <name val="楷体_GB2312"/>
      <charset val="134"/>
    </font>
    <font>
      <sz val="14"/>
      <color rgb="FF000000"/>
      <name val="方正小标宋简体"/>
      <charset val="134"/>
    </font>
    <font>
      <sz val="16"/>
      <color rgb="FF000000"/>
      <name val="宋体"/>
      <charset val="134"/>
    </font>
    <font>
      <sz val="12"/>
      <color rgb="FF000000"/>
      <name val="方正仿宋简体"/>
      <charset val="134"/>
    </font>
    <font>
      <sz val="10"/>
      <color rgb="FF000000"/>
      <name val="方正仿宋简体"/>
      <charset val="134"/>
    </font>
    <font>
      <sz val="10"/>
      <color rgb="FF000000"/>
      <name val="Times New Roman"/>
      <charset val="134"/>
    </font>
    <font>
      <b/>
      <sz val="12"/>
      <color rgb="FF000000"/>
      <name val="方正仿宋简体"/>
      <charset val="134"/>
    </font>
    <font>
      <b/>
      <sz val="12"/>
      <color rgb="FF000000"/>
      <name val="Times New Roman"/>
      <charset val="134"/>
    </font>
    <font>
      <sz val="14"/>
      <color rgb="FFFF0000"/>
      <name val="Times New Roman"/>
      <charset val="134"/>
    </font>
    <font>
      <b/>
      <sz val="8"/>
      <color rgb="FF000000"/>
      <name val="方正仿宋简体"/>
      <charset val="134"/>
    </font>
    <font>
      <sz val="8"/>
      <color rgb="FF000000"/>
      <name val="方正仿宋简体"/>
      <charset val="134"/>
    </font>
    <font>
      <sz val="8"/>
      <color rgb="FF000000"/>
      <name val="Times New Roman"/>
      <charset val="134"/>
    </font>
    <font>
      <sz val="12"/>
      <color rgb="FFFF0000"/>
      <name val="Times New Roman"/>
      <charset val="134"/>
    </font>
    <font>
      <sz val="12"/>
      <color rgb="FFFF0000"/>
      <name val="方正仿宋简体"/>
      <charset val="134"/>
    </font>
    <font>
      <sz val="36"/>
      <color rgb="FF000000"/>
      <name val="方正小标宋简体"/>
      <charset val="134"/>
    </font>
    <font>
      <sz val="36"/>
      <color rgb="FF000000"/>
      <name val="Times New Roman"/>
      <charset val="134"/>
    </font>
    <font>
      <sz val="11"/>
      <color rgb="FFFF0000"/>
      <name val="宋体"/>
      <charset val="134"/>
    </font>
    <font>
      <sz val="9"/>
      <color rgb="FF000000"/>
      <name val="方正仿宋简体"/>
      <charset val="134"/>
    </font>
    <font>
      <sz val="9"/>
      <color rgb="FF000000"/>
      <name val="Times New Roman"/>
      <charset val="134"/>
    </font>
    <font>
      <sz val="9"/>
      <color rgb="FFFF0000"/>
      <name val="Times New Roman"/>
      <charset val="134"/>
    </font>
    <font>
      <sz val="9"/>
      <color rgb="FFFF0000"/>
      <name val="方正仿宋简体"/>
      <charset val="134"/>
    </font>
    <font>
      <b/>
      <sz val="18"/>
      <color rgb="FF000000"/>
      <name val="方正仿宋简体"/>
      <charset val="134"/>
    </font>
    <font>
      <sz val="18"/>
      <color rgb="FF000000"/>
      <name val="方正仿宋简体"/>
      <charset val="134"/>
    </font>
    <font>
      <sz val="18"/>
      <color rgb="FF000000"/>
      <name val="Times New Roman"/>
      <charset val="134"/>
    </font>
    <font>
      <b/>
      <sz val="18"/>
      <color rgb="FF000000"/>
      <name val="Times New Roman"/>
      <charset val="134"/>
    </font>
    <font>
      <u/>
      <sz val="28"/>
      <color rgb="FF000000"/>
      <name val="方正小标宋简体"/>
      <charset val="134"/>
    </font>
    <font>
      <sz val="28"/>
      <color rgb="FF000000"/>
      <name val="方正小标宋简体"/>
      <charset val="134"/>
    </font>
  </fonts>
  <fills count="35">
    <fill>
      <patternFill patternType="none"/>
    </fill>
    <fill>
      <patternFill patternType="gray125"/>
    </fill>
    <fill>
      <patternFill patternType="solid">
        <fgColor rgb="FFEAE0DE"/>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2" fillId="0" borderId="0" applyFont="0" applyFill="0" applyBorder="0" applyAlignment="0" applyProtection="0">
      <alignment vertical="center"/>
    </xf>
    <xf numFmtId="44" fontId="52" fillId="0" borderId="0" applyFont="0" applyFill="0" applyBorder="0" applyAlignment="0" applyProtection="0">
      <alignment vertical="center"/>
    </xf>
    <xf numFmtId="9" fontId="5" fillId="0" borderId="0">
      <protection locked="0"/>
    </xf>
    <xf numFmtId="41" fontId="52" fillId="0" borderId="0" applyFont="0" applyFill="0" applyBorder="0" applyAlignment="0" applyProtection="0">
      <alignment vertical="center"/>
    </xf>
    <xf numFmtId="42" fontId="52"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2" fillId="4" borderId="16"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7" applyNumberFormat="0" applyFill="0" applyAlignment="0" applyProtection="0">
      <alignment vertical="center"/>
    </xf>
    <xf numFmtId="0" fontId="59" fillId="0" borderId="17" applyNumberFormat="0" applyFill="0" applyAlignment="0" applyProtection="0">
      <alignment vertical="center"/>
    </xf>
    <xf numFmtId="0" fontId="60" fillId="0" borderId="18" applyNumberFormat="0" applyFill="0" applyAlignment="0" applyProtection="0">
      <alignment vertical="center"/>
    </xf>
    <xf numFmtId="0" fontId="60" fillId="0" borderId="0" applyNumberFormat="0" applyFill="0" applyBorder="0" applyAlignment="0" applyProtection="0">
      <alignment vertical="center"/>
    </xf>
    <xf numFmtId="0" fontId="61" fillId="5" borderId="19" applyNumberFormat="0" applyAlignment="0" applyProtection="0">
      <alignment vertical="center"/>
    </xf>
    <xf numFmtId="0" fontId="62" fillId="6" borderId="20" applyNumberFormat="0" applyAlignment="0" applyProtection="0">
      <alignment vertical="center"/>
    </xf>
    <xf numFmtId="0" fontId="63" fillId="6" borderId="19" applyNumberFormat="0" applyAlignment="0" applyProtection="0">
      <alignment vertical="center"/>
    </xf>
    <xf numFmtId="0" fontId="64" fillId="7" borderId="21" applyNumberFormat="0" applyAlignment="0" applyProtection="0">
      <alignment vertical="center"/>
    </xf>
    <xf numFmtId="0" fontId="65" fillId="0" borderId="22" applyNumberFormat="0" applyFill="0" applyAlignment="0" applyProtection="0">
      <alignment vertical="center"/>
    </xf>
    <xf numFmtId="0" fontId="66" fillId="0" borderId="23" applyNumberFormat="0" applyFill="0" applyAlignment="0" applyProtection="0">
      <alignment vertical="center"/>
    </xf>
    <xf numFmtId="0" fontId="67" fillId="8" borderId="0" applyNumberFormat="0" applyBorder="0" applyAlignment="0" applyProtection="0">
      <alignment vertical="center"/>
    </xf>
    <xf numFmtId="0" fontId="68" fillId="9" borderId="0" applyNumberFormat="0" applyBorder="0" applyAlignment="0" applyProtection="0">
      <alignment vertical="center"/>
    </xf>
    <xf numFmtId="0" fontId="69" fillId="10" borderId="0" applyNumberFormat="0" applyBorder="0" applyAlignment="0" applyProtection="0">
      <alignment vertical="center"/>
    </xf>
    <xf numFmtId="0" fontId="70" fillId="11" borderId="0" applyNumberFormat="0" applyBorder="0" applyAlignment="0" applyProtection="0">
      <alignment vertical="center"/>
    </xf>
    <xf numFmtId="0" fontId="71" fillId="12" borderId="0" applyNumberFormat="0" applyBorder="0" applyAlignment="0" applyProtection="0">
      <alignment vertical="center"/>
    </xf>
    <xf numFmtId="0" fontId="71"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71" fillId="16" borderId="0" applyNumberFormat="0" applyBorder="0" applyAlignment="0" applyProtection="0">
      <alignment vertical="center"/>
    </xf>
    <xf numFmtId="0" fontId="71"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71" fillId="20" borderId="0" applyNumberFormat="0" applyBorder="0" applyAlignment="0" applyProtection="0">
      <alignment vertical="center"/>
    </xf>
    <xf numFmtId="0" fontId="71"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71" fillId="24" borderId="0" applyNumberFormat="0" applyBorder="0" applyAlignment="0" applyProtection="0">
      <alignment vertical="center"/>
    </xf>
    <xf numFmtId="0" fontId="71"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71" fillId="28" borderId="0" applyNumberFormat="0" applyBorder="0" applyAlignment="0" applyProtection="0">
      <alignment vertical="center"/>
    </xf>
    <xf numFmtId="0" fontId="71"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71" fillId="32" borderId="0" applyNumberFormat="0" applyBorder="0" applyAlignment="0" applyProtection="0">
      <alignment vertical="center"/>
    </xf>
    <xf numFmtId="0" fontId="71" fillId="33" borderId="0" applyNumberFormat="0" applyBorder="0" applyAlignment="0" applyProtection="0">
      <alignment vertical="center"/>
    </xf>
    <xf numFmtId="0" fontId="70" fillId="34" borderId="0" applyNumberFormat="0" applyBorder="0" applyAlignment="0" applyProtection="0">
      <alignment vertical="center"/>
    </xf>
    <xf numFmtId="0" fontId="47" fillId="0" borderId="0">
      <protection locked="0"/>
    </xf>
  </cellStyleXfs>
  <cellXfs count="23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Fill="1">
      <alignment vertical="center"/>
    </xf>
    <xf numFmtId="0" fontId="6" fillId="0" borderId="0" xfId="0" applyFont="1"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wrapText="1"/>
    </xf>
    <xf numFmtId="0" fontId="9" fillId="0" borderId="0" xfId="0" applyFont="1" applyFill="1" applyBorder="1">
      <alignment vertical="center"/>
    </xf>
    <xf numFmtId="0" fontId="6" fillId="0" borderId="0" xfId="0" applyFont="1" applyFill="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lignment vertical="center"/>
    </xf>
    <xf numFmtId="0" fontId="6" fillId="0" borderId="0" xfId="0" applyFont="1" applyFill="1" applyAlignment="1">
      <alignmen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176" fontId="9" fillId="0" borderId="7" xfId="0" applyNumberFormat="1" applyFont="1" applyFill="1" applyBorder="1" applyAlignment="1">
      <alignment horizontal="center" vertical="center" wrapText="1"/>
    </xf>
    <xf numFmtId="0" fontId="15"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49" fontId="9" fillId="0" borderId="7" xfId="0" applyNumberFormat="1" applyFont="1" applyFill="1" applyBorder="1" applyAlignment="1">
      <alignment horizontal="center" vertical="center" wrapText="1"/>
    </xf>
    <xf numFmtId="0" fontId="18"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177" fontId="17" fillId="0" borderId="7" xfId="0" applyNumberFormat="1" applyFont="1" applyFill="1" applyBorder="1" applyAlignment="1">
      <alignment horizontal="center" vertical="center" wrapText="1"/>
    </xf>
    <xf numFmtId="0" fontId="20" fillId="0" borderId="7" xfId="0" applyFont="1" applyFill="1" applyBorder="1" applyAlignment="1">
      <alignment horizontal="left" vertical="center" wrapText="1"/>
    </xf>
    <xf numFmtId="177" fontId="9" fillId="0" borderId="7" xfId="0" applyNumberFormat="1" applyFont="1" applyFill="1" applyBorder="1" applyAlignment="1">
      <alignment horizontal="center" vertical="center" wrapText="1"/>
    </xf>
    <xf numFmtId="176" fontId="9" fillId="0" borderId="7" xfId="0" applyNumberFormat="1" applyFont="1" applyFill="1" applyBorder="1" applyAlignment="1">
      <alignment vertical="center" wrapText="1"/>
    </xf>
    <xf numFmtId="0" fontId="21" fillId="0" borderId="7"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8" fillId="0" borderId="7" xfId="49" applyFont="1" applyFill="1" applyBorder="1" applyAlignment="1" applyProtection="1">
      <alignment horizontal="center" vertical="center" wrapText="1"/>
    </xf>
    <xf numFmtId="0" fontId="16" fillId="0" borderId="8"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16"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4" xfId="49" applyFont="1" applyFill="1" applyBorder="1" applyAlignment="1" applyProtection="1">
      <alignment horizontal="center" vertical="center" wrapText="1"/>
    </xf>
    <xf numFmtId="0" fontId="8" fillId="0" borderId="0" xfId="49" applyFont="1" applyFill="1" applyAlignment="1" applyProtection="1">
      <alignment horizontal="center" vertical="center" wrapText="1"/>
    </xf>
    <xf numFmtId="0" fontId="8" fillId="0" borderId="15" xfId="49"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6" fillId="0" borderId="7" xfId="49" applyFont="1" applyFill="1" applyBorder="1" applyAlignment="1" applyProtection="1">
      <alignment horizontal="center" vertical="center" wrapText="1"/>
    </xf>
    <xf numFmtId="176" fontId="8" fillId="0" borderId="7"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7" xfId="0" applyNumberFormat="1" applyFont="1" applyFill="1" applyBorder="1" applyAlignment="1">
      <alignment horizontal="center" vertical="center" wrapText="1"/>
    </xf>
    <xf numFmtId="178"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10" fontId="9" fillId="0" borderId="7" xfId="0"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0" fontId="9" fillId="0" borderId="7" xfId="0" applyFont="1" applyFill="1" applyBorder="1">
      <alignment vertical="center"/>
    </xf>
    <xf numFmtId="0" fontId="15" fillId="0" borderId="0" xfId="0" applyFont="1" applyFill="1" applyBorder="1">
      <alignment vertical="center"/>
    </xf>
    <xf numFmtId="0" fontId="8"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179" fontId="17" fillId="0" borderId="7" xfId="0" applyNumberFormat="1" applyFont="1" applyFill="1" applyBorder="1" applyAlignment="1">
      <alignment horizontal="left" vertical="center" wrapText="1"/>
    </xf>
    <xf numFmtId="180" fontId="9" fillId="0" borderId="7" xfId="0" applyNumberFormat="1" applyFont="1" applyFill="1" applyBorder="1" applyAlignment="1">
      <alignment horizontal="center" vertical="center" wrapText="1"/>
    </xf>
    <xf numFmtId="0" fontId="17" fillId="0" borderId="7" xfId="0" applyFont="1" applyFill="1" applyBorder="1" applyAlignment="1">
      <alignment horizontal="left" vertical="center" wrapText="1"/>
    </xf>
    <xf numFmtId="180" fontId="9" fillId="0" borderId="7" xfId="0" applyNumberFormat="1" applyFont="1" applyFill="1" applyBorder="1" applyAlignment="1">
      <alignment horizontal="center" vertical="center"/>
    </xf>
    <xf numFmtId="0" fontId="23" fillId="0" borderId="7" xfId="0" applyFont="1" applyFill="1" applyBorder="1" applyAlignment="1">
      <alignment horizontal="lef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center" vertical="center"/>
    </xf>
    <xf numFmtId="176" fontId="17" fillId="0" borderId="7" xfId="0" applyNumberFormat="1" applyFont="1" applyFill="1" applyBorder="1" applyAlignment="1">
      <alignment horizontal="left" vertical="center" wrapText="1"/>
    </xf>
    <xf numFmtId="0" fontId="9" fillId="0" borderId="7" xfId="0" applyFont="1" applyFill="1" applyBorder="1" applyAlignment="1">
      <alignment horizontal="left" vertical="center"/>
    </xf>
    <xf numFmtId="0" fontId="18" fillId="0" borderId="7" xfId="0" applyFont="1" applyFill="1" applyBorder="1" applyAlignment="1">
      <alignment horizontal="left" vertical="center" wrapText="1"/>
    </xf>
    <xf numFmtId="0" fontId="14" fillId="0" borderId="0" xfId="0" applyFont="1" applyFill="1" applyAlignment="1">
      <alignment horizontal="right" vertical="center"/>
    </xf>
    <xf numFmtId="0" fontId="15" fillId="0" borderId="0" xfId="0" applyFont="1" applyFill="1" applyAlignment="1">
      <alignment horizontal="right" vertical="center"/>
    </xf>
    <xf numFmtId="0" fontId="16" fillId="0" borderId="9" xfId="0" applyFont="1" applyFill="1" applyBorder="1" applyAlignment="1">
      <alignment horizontal="center" vertical="center" wrapText="1"/>
    </xf>
    <xf numFmtId="0" fontId="22" fillId="0" borderId="7" xfId="0" applyFont="1" applyFill="1" applyBorder="1" applyAlignment="1">
      <alignment horizontal="center" vertical="center"/>
    </xf>
    <xf numFmtId="180" fontId="17" fillId="0" borderId="7"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180" fontId="9" fillId="0" borderId="4" xfId="0" applyNumberFormat="1" applyFont="1" applyFill="1" applyBorder="1" applyAlignment="1">
      <alignment horizontal="center" vertical="center" wrapText="1"/>
    </xf>
    <xf numFmtId="180" fontId="9" fillId="0" borderId="5"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xf>
    <xf numFmtId="0" fontId="24" fillId="0" borderId="7"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49" fontId="28" fillId="0" borderId="7" xfId="0" applyNumberFormat="1" applyFont="1" applyFill="1" applyBorder="1" applyAlignment="1">
      <alignment horizontal="center" vertical="center" wrapText="1"/>
    </xf>
    <xf numFmtId="0" fontId="29" fillId="0" borderId="7" xfId="0" applyFont="1" applyFill="1" applyBorder="1" applyAlignment="1">
      <alignment vertical="center" wrapText="1"/>
    </xf>
    <xf numFmtId="0" fontId="30" fillId="0" borderId="7" xfId="0" applyFont="1" applyFill="1" applyBorder="1" applyAlignment="1">
      <alignment horizontal="left" vertical="center" wrapText="1"/>
    </xf>
    <xf numFmtId="179" fontId="9" fillId="0" borderId="7" xfId="0" applyNumberFormat="1" applyFont="1" applyFill="1" applyBorder="1" applyAlignment="1">
      <alignment horizontal="left" vertical="center" wrapText="1"/>
    </xf>
    <xf numFmtId="0" fontId="5" fillId="0" borderId="0" xfId="0" applyFont="1" applyFill="1" applyBorder="1">
      <alignment vertical="center"/>
    </xf>
    <xf numFmtId="0" fontId="31" fillId="0" borderId="0" xfId="0" applyFont="1" applyFill="1" applyBorder="1">
      <alignment vertical="center"/>
    </xf>
    <xf numFmtId="0" fontId="32" fillId="2" borderId="0" xfId="0" applyFont="1" applyFill="1" applyBorder="1">
      <alignment vertical="center"/>
    </xf>
    <xf numFmtId="0" fontId="33" fillId="0" borderId="0" xfId="0" applyFont="1" applyFill="1" applyBorder="1" applyAlignment="1">
      <alignment vertical="center" wrapText="1"/>
    </xf>
    <xf numFmtId="0" fontId="15" fillId="0" borderId="0" xfId="0" applyFont="1" applyFill="1" applyBorder="1" applyAlignment="1">
      <alignment vertical="center" wrapText="1"/>
    </xf>
    <xf numFmtId="0" fontId="33" fillId="0" borderId="0" xfId="0" applyFont="1" applyFill="1" applyBorder="1">
      <alignment vertical="center"/>
    </xf>
    <xf numFmtId="0" fontId="33" fillId="2" borderId="0" xfId="0" applyFont="1" applyFill="1" applyBorder="1">
      <alignment vertical="center"/>
    </xf>
    <xf numFmtId="0" fontId="34" fillId="0" borderId="0" xfId="0" applyFont="1" applyFill="1" applyBorder="1">
      <alignment vertical="center"/>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Fill="1" applyBorder="1" applyAlignment="1">
      <alignment horizontal="left" vertical="center"/>
    </xf>
    <xf numFmtId="0" fontId="35" fillId="0" borderId="0" xfId="0" applyFont="1" applyFill="1" applyBorder="1" applyAlignment="1">
      <alignment horizontal="left" vertical="center"/>
    </xf>
    <xf numFmtId="0" fontId="35" fillId="0" borderId="0" xfId="0" applyFont="1" applyFill="1" applyBorder="1">
      <alignment vertical="center"/>
    </xf>
    <xf numFmtId="0" fontId="37" fillId="0" borderId="12"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12" xfId="0" applyFont="1" applyFill="1" applyBorder="1" applyAlignment="1">
      <alignment horizontal="center" vertical="center"/>
    </xf>
    <xf numFmtId="0" fontId="31" fillId="0" borderId="7" xfId="0" applyFont="1" applyFill="1" applyBorder="1" applyAlignment="1">
      <alignment horizontal="center" vertical="center" wrapText="1"/>
    </xf>
    <xf numFmtId="0" fontId="31" fillId="0" borderId="7" xfId="0" applyFont="1" applyFill="1" applyBorder="1" applyAlignment="1">
      <alignment horizontal="center" vertical="center"/>
    </xf>
    <xf numFmtId="0" fontId="39" fillId="2" borderId="7" xfId="0" applyFont="1" applyFill="1" applyBorder="1" applyAlignment="1">
      <alignment horizontal="center" vertical="center" wrapText="1"/>
    </xf>
    <xf numFmtId="0" fontId="39" fillId="2" borderId="7" xfId="0" applyFont="1" applyFill="1" applyBorder="1" applyAlignment="1">
      <alignment horizontal="center" vertical="center"/>
    </xf>
    <xf numFmtId="0" fontId="32" fillId="2" borderId="7" xfId="0" applyFont="1" applyFill="1" applyBorder="1" applyAlignment="1">
      <alignment horizontal="center" vertical="center" wrapText="1"/>
    </xf>
    <xf numFmtId="0" fontId="39"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7" xfId="0" applyFont="1" applyFill="1" applyBorder="1" applyAlignment="1">
      <alignment horizontal="center" vertical="center"/>
    </xf>
    <xf numFmtId="0" fontId="40" fillId="0" borderId="7" xfId="0" applyFont="1" applyFill="1" applyBorder="1" applyAlignment="1">
      <alignment horizontal="center" vertical="center" wrapText="1"/>
    </xf>
    <xf numFmtId="176" fontId="15" fillId="0" borderId="7" xfId="0" applyNumberFormat="1" applyFont="1" applyFill="1" applyBorder="1" applyAlignment="1">
      <alignment horizontal="center" vertical="center" wrapText="1"/>
    </xf>
    <xf numFmtId="0" fontId="41" fillId="0" borderId="7"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42" fillId="0" borderId="7"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0" fillId="0" borderId="3" xfId="0" applyFont="1" applyFill="1" applyBorder="1" applyAlignment="1">
      <alignment horizontal="center" vertical="center" wrapText="1"/>
    </xf>
    <xf numFmtId="177" fontId="40" fillId="0" borderId="7" xfId="0" applyNumberFormat="1" applyFont="1" applyFill="1" applyBorder="1" applyAlignment="1">
      <alignment horizontal="center" vertical="center" wrapText="1"/>
    </xf>
    <xf numFmtId="0" fontId="30" fillId="0" borderId="7" xfId="0" applyFont="1" applyFill="1" applyBorder="1" applyAlignment="1">
      <alignment horizontal="justify" vertical="center" wrapText="1"/>
    </xf>
    <xf numFmtId="0" fontId="26"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44" fillId="0" borderId="1" xfId="0" applyFont="1" applyFill="1" applyBorder="1" applyAlignment="1">
      <alignment horizontal="left" vertical="center" wrapText="1"/>
    </xf>
    <xf numFmtId="176" fontId="26" fillId="0" borderId="7" xfId="0" applyNumberFormat="1" applyFont="1" applyFill="1" applyBorder="1" applyAlignment="1">
      <alignment horizontal="center" vertical="center" wrapText="1"/>
    </xf>
    <xf numFmtId="0" fontId="40" fillId="2" borderId="7"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7" xfId="0" applyFont="1" applyFill="1" applyBorder="1" applyAlignment="1">
      <alignment horizontal="left" vertical="center" wrapText="1"/>
    </xf>
    <xf numFmtId="0" fontId="42"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0" fillId="0" borderId="7" xfId="0" applyFont="1" applyFill="1" applyBorder="1" applyAlignment="1">
      <alignment vertical="center" wrapText="1"/>
    </xf>
    <xf numFmtId="0" fontId="26" fillId="2" borderId="7" xfId="0" applyFont="1" applyFill="1" applyBorder="1" applyAlignment="1">
      <alignment vertical="center" wrapText="1"/>
    </xf>
    <xf numFmtId="0" fontId="40" fillId="0" borderId="7" xfId="0" applyFont="1" applyFill="1" applyBorder="1" applyAlignment="1">
      <alignment horizontal="left" vertical="center" wrapText="1"/>
    </xf>
    <xf numFmtId="0" fontId="30" fillId="2" borderId="7"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5"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30" fillId="0" borderId="5"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1" fillId="0" borderId="7" xfId="49" applyFont="1" applyFill="1" applyBorder="1" applyAlignment="1" applyProtection="1">
      <alignment horizontal="center" vertical="center" wrapText="1"/>
    </xf>
    <xf numFmtId="0" fontId="45" fillId="0" borderId="7"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181" fontId="30" fillId="2" borderId="7" xfId="0" applyNumberFormat="1" applyFont="1" applyFill="1" applyBorder="1" applyAlignment="1">
      <alignment horizontal="center" vertical="center" wrapText="1"/>
    </xf>
    <xf numFmtId="178" fontId="46" fillId="2" borderId="7" xfId="0" applyNumberFormat="1" applyFont="1" applyFill="1" applyBorder="1" applyAlignment="1">
      <alignment horizontal="left" vertical="center" wrapText="1"/>
    </xf>
    <xf numFmtId="0" fontId="46" fillId="2" borderId="7" xfId="0" applyFont="1" applyFill="1" applyBorder="1" applyAlignment="1">
      <alignment horizontal="center" vertical="center"/>
    </xf>
    <xf numFmtId="181" fontId="30" fillId="2" borderId="7" xfId="0" applyNumberFormat="1" applyFont="1" applyFill="1" applyBorder="1" applyAlignment="1">
      <alignment horizontal="center" vertical="center"/>
    </xf>
    <xf numFmtId="178" fontId="46" fillId="2" borderId="7" xfId="0" applyNumberFormat="1" applyFont="1" applyFill="1" applyBorder="1" applyAlignment="1">
      <alignment horizontal="left" vertical="center"/>
    </xf>
    <xf numFmtId="0" fontId="19" fillId="0" borderId="7" xfId="0" applyFont="1" applyFill="1" applyBorder="1" applyAlignment="1">
      <alignment horizontal="left" vertical="center" wrapText="1"/>
    </xf>
    <xf numFmtId="0" fontId="47" fillId="0" borderId="7"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2" borderId="7" xfId="0" applyFont="1" applyFill="1" applyBorder="1" applyAlignment="1">
      <alignment horizontal="left" vertical="center" wrapText="1"/>
    </xf>
    <xf numFmtId="0" fontId="15"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6" fillId="0" borderId="7" xfId="0" applyFont="1" applyFill="1" applyBorder="1" applyAlignment="1">
      <alignment horizontal="center" vertical="center"/>
    </xf>
    <xf numFmtId="0" fontId="15" fillId="3" borderId="7" xfId="0" applyFont="1" applyFill="1" applyBorder="1" applyAlignment="1">
      <alignment horizontal="center" vertical="center"/>
    </xf>
    <xf numFmtId="0" fontId="48" fillId="0" borderId="0" xfId="0" applyFont="1">
      <alignment vertical="center"/>
    </xf>
    <xf numFmtId="0" fontId="30" fillId="0" borderId="0" xfId="0" applyFont="1" applyFill="1">
      <alignment vertical="center"/>
    </xf>
    <xf numFmtId="0" fontId="26" fillId="0" borderId="0" xfId="0" applyFont="1" applyFill="1">
      <alignment vertical="center"/>
    </xf>
    <xf numFmtId="0" fontId="26" fillId="0" borderId="0" xfId="0" applyFont="1" applyFill="1" applyBorder="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wrapText="1"/>
    </xf>
    <xf numFmtId="0" fontId="49" fillId="0" borderId="12"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6"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50" fillId="0" borderId="7" xfId="0" applyFont="1" applyFill="1" applyBorder="1" applyAlignment="1">
      <alignment horizontal="left" vertical="center" wrapText="1"/>
    </xf>
    <xf numFmtId="0" fontId="50" fillId="0" borderId="7" xfId="0" applyFont="1" applyFill="1" applyBorder="1" applyAlignment="1">
      <alignment horizontal="center" vertical="center" wrapText="1"/>
    </xf>
    <xf numFmtId="49" fontId="39" fillId="0" borderId="7" xfId="0" applyNumberFormat="1" applyFont="1" applyFill="1" applyBorder="1" applyAlignment="1">
      <alignment horizontal="center" vertical="center" wrapText="1"/>
    </xf>
    <xf numFmtId="49" fontId="30" fillId="0" borderId="7" xfId="0" applyNumberFormat="1" applyFont="1" applyFill="1" applyBorder="1" applyAlignment="1">
      <alignment horizontal="center" vertical="center" wrapText="1"/>
    </xf>
    <xf numFmtId="0" fontId="51" fillId="0" borderId="7"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7" xfId="0" applyFont="1" applyFill="1" applyBorder="1">
      <alignment vertical="center"/>
    </xf>
    <xf numFmtId="0" fontId="26" fillId="0" borderId="7" xfId="0" applyFont="1" applyFill="1" applyBorder="1" applyAlignment="1">
      <alignment vertical="center" wrapText="1"/>
    </xf>
    <xf numFmtId="0" fontId="10" fillId="0" borderId="7"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17" fillId="0" borderId="7" xfId="0" applyFont="1" applyFill="1" applyBorder="1" applyAlignment="1">
      <alignment horizontal="justify" vertical="center" wrapText="1"/>
    </xf>
    <xf numFmtId="0" fontId="11" fillId="0" borderId="7" xfId="0" applyFont="1" applyFill="1" applyBorder="1" applyAlignment="1">
      <alignment horizontal="left" vertical="center" wrapText="1"/>
    </xf>
    <xf numFmtId="49" fontId="39" fillId="0" borderId="2" xfId="0" applyNumberFormat="1" applyFont="1" applyFill="1" applyBorder="1" applyAlignment="1">
      <alignment horizontal="center" vertical="center" wrapText="1"/>
    </xf>
    <xf numFmtId="49" fontId="30" fillId="0" borderId="3" xfId="0" applyNumberFormat="1" applyFont="1" applyFill="1" applyBorder="1" applyAlignment="1">
      <alignment horizontal="center" vertical="center" wrapText="1"/>
    </xf>
    <xf numFmtId="49" fontId="30" fillId="0" borderId="7" xfId="0" applyNumberFormat="1" applyFont="1" applyFill="1" applyBorder="1" applyAlignment="1">
      <alignment horizontal="left" vertical="center" wrapText="1"/>
    </xf>
    <xf numFmtId="0" fontId="23" fillId="0" borderId="7" xfId="0" applyFont="1" applyFill="1" applyBorder="1" applyAlignment="1">
      <alignment vertical="center" wrapText="1"/>
    </xf>
    <xf numFmtId="0" fontId="23" fillId="0" borderId="7"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0"/>
  <sheetViews>
    <sheetView zoomScale="61" zoomScaleNormal="61" workbookViewId="0">
      <pane ySplit="2" topLeftCell="A3" activePane="bottomLeft" state="frozen"/>
      <selection/>
      <selection pane="bottomLeft" activeCell="W17" sqref="W17:W23"/>
    </sheetView>
  </sheetViews>
  <sheetFormatPr defaultColWidth="10" defaultRowHeight="15"/>
  <cols>
    <col min="1" max="1" width="5.88333333333333" style="209" customWidth="1"/>
    <col min="2" max="2" width="9.63333333333333" style="210" customWidth="1"/>
    <col min="3" max="3" width="16.3833333333333" style="210" customWidth="1"/>
    <col min="4" max="4" width="8.25833333333333" style="210" customWidth="1"/>
    <col min="5" max="5" width="8.88333333333333" style="210" customWidth="1"/>
    <col min="6" max="6" width="51.6333333333333" style="210" customWidth="1"/>
    <col min="7" max="7" width="11.2583333333333" style="210" customWidth="1"/>
    <col min="8" max="9" width="9" style="210" customWidth="1"/>
    <col min="10" max="10" width="225.758333333333" style="211" customWidth="1"/>
    <col min="11" max="11" width="13.8833333333333" style="209" customWidth="1"/>
    <col min="12" max="12" width="10.5" style="209" customWidth="1"/>
    <col min="13" max="15" width="8.75833333333333" style="209" hidden="1" customWidth="1"/>
    <col min="16" max="16" width="8.75833333333333" style="208" hidden="1" customWidth="1"/>
  </cols>
  <sheetData>
    <row r="1" ht="48" customHeight="1" spans="1:16">
      <c r="A1" s="212" t="s">
        <v>0</v>
      </c>
      <c r="B1" s="212"/>
      <c r="C1" s="212"/>
      <c r="D1" s="212"/>
      <c r="E1" s="212"/>
      <c r="F1" s="212"/>
      <c r="G1" s="212"/>
      <c r="H1" s="212"/>
      <c r="I1" s="212"/>
      <c r="J1" s="225"/>
      <c r="K1" s="212"/>
      <c r="L1" s="212"/>
      <c r="M1" s="212"/>
      <c r="N1" s="212"/>
      <c r="O1" s="212"/>
      <c r="P1" s="212"/>
    </row>
    <row r="2" s="205" customFormat="1" ht="65" customHeight="1" spans="1:16">
      <c r="A2" s="213" t="s">
        <v>1</v>
      </c>
      <c r="B2" s="214" t="s">
        <v>2</v>
      </c>
      <c r="C2" s="213" t="s">
        <v>3</v>
      </c>
      <c r="D2" s="213" t="s">
        <v>4</v>
      </c>
      <c r="E2" s="214" t="s">
        <v>5</v>
      </c>
      <c r="F2" s="213" t="s">
        <v>6</v>
      </c>
      <c r="G2" s="213" t="s">
        <v>7</v>
      </c>
      <c r="H2" s="213" t="s">
        <v>8</v>
      </c>
      <c r="I2" s="213" t="s">
        <v>9</v>
      </c>
      <c r="J2" s="213" t="s">
        <v>10</v>
      </c>
      <c r="K2" s="213" t="s">
        <v>11</v>
      </c>
      <c r="L2" s="213" t="s">
        <v>12</v>
      </c>
      <c r="M2" s="213" t="s">
        <v>13</v>
      </c>
      <c r="N2" s="213" t="s">
        <v>14</v>
      </c>
      <c r="O2" s="213" t="s">
        <v>15</v>
      </c>
      <c r="P2" s="213" t="s">
        <v>16</v>
      </c>
    </row>
    <row r="3" s="205" customFormat="1" ht="22" customHeight="1" spans="1:16">
      <c r="A3" s="215" t="s">
        <v>17</v>
      </c>
      <c r="B3" s="216"/>
      <c r="C3" s="217"/>
      <c r="D3" s="214"/>
      <c r="E3" s="214"/>
      <c r="F3" s="214"/>
      <c r="G3" s="214"/>
      <c r="H3" s="214"/>
      <c r="I3" s="214"/>
      <c r="J3" s="214"/>
      <c r="K3" s="214">
        <f>K4+K41+K49+K58+K62+K65+K67</f>
        <v>259666.4478</v>
      </c>
      <c r="L3" s="214"/>
      <c r="M3" s="214"/>
      <c r="N3" s="214"/>
      <c r="O3" s="214"/>
      <c r="P3" s="214"/>
    </row>
    <row r="4" s="206" customFormat="1" ht="31" customHeight="1" spans="1:16">
      <c r="A4" s="213" t="s">
        <v>18</v>
      </c>
      <c r="B4" s="215" t="s">
        <v>19</v>
      </c>
      <c r="C4" s="217"/>
      <c r="D4" s="120"/>
      <c r="E4" s="120"/>
      <c r="F4" s="120"/>
      <c r="G4" s="218"/>
      <c r="H4" s="120"/>
      <c r="I4" s="120"/>
      <c r="J4" s="226"/>
      <c r="K4" s="214">
        <f>SUM(K5:K40)</f>
        <v>163260.2708</v>
      </c>
      <c r="L4" s="120"/>
      <c r="M4" s="152" t="s">
        <v>20</v>
      </c>
      <c r="N4" s="120"/>
      <c r="O4" s="120"/>
      <c r="P4" s="227"/>
    </row>
    <row r="5" s="206" customFormat="1" ht="166" customHeight="1" spans="1:16">
      <c r="A5" s="120">
        <f t="shared" ref="A5:A40" si="0">ROW()-4</f>
        <v>1</v>
      </c>
      <c r="B5" s="120" t="s">
        <v>21</v>
      </c>
      <c r="C5" s="152" t="s">
        <v>22</v>
      </c>
      <c r="D5" s="152" t="s">
        <v>19</v>
      </c>
      <c r="E5" s="152" t="s">
        <v>23</v>
      </c>
      <c r="F5" s="152" t="s">
        <v>24</v>
      </c>
      <c r="G5" s="120" t="s">
        <v>25</v>
      </c>
      <c r="H5" s="152" t="s">
        <v>26</v>
      </c>
      <c r="I5" s="152" t="s">
        <v>27</v>
      </c>
      <c r="J5" s="226" t="s">
        <v>28</v>
      </c>
      <c r="K5" s="120">
        <v>300</v>
      </c>
      <c r="L5" s="152" t="s">
        <v>29</v>
      </c>
      <c r="M5" s="120"/>
      <c r="N5" s="120"/>
      <c r="O5" s="120"/>
      <c r="P5" s="218"/>
    </row>
    <row r="6" s="206" customFormat="1" ht="100" customHeight="1" spans="1:16">
      <c r="A6" s="120">
        <f t="shared" si="0"/>
        <v>2</v>
      </c>
      <c r="B6" s="120" t="s">
        <v>30</v>
      </c>
      <c r="C6" s="120" t="s">
        <v>31</v>
      </c>
      <c r="D6" s="152" t="s">
        <v>19</v>
      </c>
      <c r="E6" s="152" t="s">
        <v>23</v>
      </c>
      <c r="F6" s="43" t="s">
        <v>32</v>
      </c>
      <c r="G6" s="120" t="s">
        <v>25</v>
      </c>
      <c r="H6" s="152" t="s">
        <v>26</v>
      </c>
      <c r="I6" s="152" t="s">
        <v>27</v>
      </c>
      <c r="J6" s="157" t="s">
        <v>33</v>
      </c>
      <c r="K6" s="120">
        <v>5400</v>
      </c>
      <c r="L6" s="152" t="s">
        <v>29</v>
      </c>
      <c r="M6" s="120" t="s">
        <v>34</v>
      </c>
      <c r="N6" s="120"/>
      <c r="O6" s="120"/>
      <c r="P6" s="218"/>
    </row>
    <row r="7" s="206" customFormat="1" ht="409" customHeight="1" spans="1:16">
      <c r="A7" s="120">
        <f t="shared" si="0"/>
        <v>3</v>
      </c>
      <c r="B7" s="120" t="s">
        <v>35</v>
      </c>
      <c r="C7" s="152" t="s">
        <v>36</v>
      </c>
      <c r="D7" s="152" t="s">
        <v>19</v>
      </c>
      <c r="E7" s="152" t="s">
        <v>23</v>
      </c>
      <c r="F7" s="152" t="s">
        <v>32</v>
      </c>
      <c r="G7" s="120" t="s">
        <v>25</v>
      </c>
      <c r="H7" s="152" t="s">
        <v>37</v>
      </c>
      <c r="I7" s="152" t="s">
        <v>38</v>
      </c>
      <c r="J7" s="194" t="s">
        <v>39</v>
      </c>
      <c r="K7" s="120">
        <v>4925.82</v>
      </c>
      <c r="L7" s="152" t="s">
        <v>29</v>
      </c>
      <c r="M7" s="120"/>
      <c r="N7" s="120"/>
      <c r="O7" s="120"/>
      <c r="P7" s="218"/>
    </row>
    <row r="8" s="206" customFormat="1" ht="199" customHeight="1" spans="1:16">
      <c r="A8" s="120">
        <f t="shared" si="0"/>
        <v>4</v>
      </c>
      <c r="B8" s="120" t="s">
        <v>40</v>
      </c>
      <c r="C8" s="152" t="s">
        <v>41</v>
      </c>
      <c r="D8" s="152" t="s">
        <v>19</v>
      </c>
      <c r="E8" s="152" t="s">
        <v>23</v>
      </c>
      <c r="F8" s="152" t="s">
        <v>42</v>
      </c>
      <c r="G8" s="120" t="s">
        <v>43</v>
      </c>
      <c r="H8" s="152" t="s">
        <v>37</v>
      </c>
      <c r="I8" s="152" t="s">
        <v>38</v>
      </c>
      <c r="J8" s="155" t="s">
        <v>44</v>
      </c>
      <c r="K8" s="120">
        <v>1036.675</v>
      </c>
      <c r="L8" s="152" t="s">
        <v>29</v>
      </c>
      <c r="M8" s="120"/>
      <c r="N8" s="120"/>
      <c r="O8" s="120"/>
      <c r="P8" s="218"/>
    </row>
    <row r="9" s="206" customFormat="1" ht="397" customHeight="1" spans="1:16">
      <c r="A9" s="120">
        <f t="shared" si="0"/>
        <v>5</v>
      </c>
      <c r="B9" s="120" t="s">
        <v>45</v>
      </c>
      <c r="C9" s="152" t="s">
        <v>46</v>
      </c>
      <c r="D9" s="152" t="s">
        <v>19</v>
      </c>
      <c r="E9" s="152" t="s">
        <v>23</v>
      </c>
      <c r="F9" s="120" t="s">
        <v>47</v>
      </c>
      <c r="G9" s="120" t="s">
        <v>25</v>
      </c>
      <c r="H9" s="152" t="s">
        <v>37</v>
      </c>
      <c r="I9" s="152" t="s">
        <v>38</v>
      </c>
      <c r="J9" s="226" t="s">
        <v>48</v>
      </c>
      <c r="K9" s="120">
        <v>436</v>
      </c>
      <c r="L9" s="152" t="s">
        <v>29</v>
      </c>
      <c r="M9" s="228"/>
      <c r="N9" s="120"/>
      <c r="O9" s="120"/>
      <c r="P9" s="218"/>
    </row>
    <row r="10" s="206" customFormat="1" ht="384" customHeight="1" spans="1:16">
      <c r="A10" s="120">
        <f t="shared" si="0"/>
        <v>6</v>
      </c>
      <c r="B10" s="120" t="s">
        <v>49</v>
      </c>
      <c r="C10" s="152" t="s">
        <v>50</v>
      </c>
      <c r="D10" s="152" t="s">
        <v>19</v>
      </c>
      <c r="E10" s="120" t="s">
        <v>51</v>
      </c>
      <c r="F10" s="177" t="s">
        <v>52</v>
      </c>
      <c r="G10" s="120" t="s">
        <v>25</v>
      </c>
      <c r="H10" s="152" t="s">
        <v>26</v>
      </c>
      <c r="I10" s="152" t="s">
        <v>27</v>
      </c>
      <c r="J10" s="108" t="s">
        <v>53</v>
      </c>
      <c r="K10" s="120">
        <f>36865+8540-510</f>
        <v>44895</v>
      </c>
      <c r="L10" s="152" t="s">
        <v>29</v>
      </c>
      <c r="M10" s="120" t="s">
        <v>54</v>
      </c>
      <c r="N10" s="120"/>
      <c r="O10" s="120"/>
      <c r="P10" s="120"/>
    </row>
    <row r="11" s="206" customFormat="1" ht="409" customHeight="1" spans="1:16">
      <c r="A11" s="120">
        <f t="shared" si="0"/>
        <v>7</v>
      </c>
      <c r="B11" s="120" t="s">
        <v>55</v>
      </c>
      <c r="C11" s="152" t="s">
        <v>56</v>
      </c>
      <c r="D11" s="152" t="s">
        <v>19</v>
      </c>
      <c r="E11" s="152" t="s">
        <v>23</v>
      </c>
      <c r="F11" s="101" t="s">
        <v>57</v>
      </c>
      <c r="G11" s="120" t="s">
        <v>25</v>
      </c>
      <c r="H11" s="152" t="s">
        <v>26</v>
      </c>
      <c r="I11" s="152" t="s">
        <v>27</v>
      </c>
      <c r="J11" s="229" t="s">
        <v>58</v>
      </c>
      <c r="K11" s="120">
        <f>1801.32+1617+135+22.06+94.52+120-109.3+150-540</f>
        <v>3290.6</v>
      </c>
      <c r="L11" s="152" t="s">
        <v>29</v>
      </c>
      <c r="M11" s="227"/>
      <c r="N11" s="120"/>
      <c r="O11" s="120"/>
      <c r="P11" s="120"/>
    </row>
    <row r="12" s="206" customFormat="1" ht="230" customHeight="1" spans="1:16">
      <c r="A12" s="120">
        <f t="shared" si="0"/>
        <v>8</v>
      </c>
      <c r="B12" s="120" t="s">
        <v>59</v>
      </c>
      <c r="C12" s="152" t="s">
        <v>60</v>
      </c>
      <c r="D12" s="152" t="s">
        <v>19</v>
      </c>
      <c r="E12" s="152" t="s">
        <v>23</v>
      </c>
      <c r="F12" s="152" t="s">
        <v>42</v>
      </c>
      <c r="G12" s="120" t="s">
        <v>25</v>
      </c>
      <c r="H12" s="152" t="s">
        <v>26</v>
      </c>
      <c r="I12" s="152" t="s">
        <v>27</v>
      </c>
      <c r="J12" s="177" t="s">
        <v>61</v>
      </c>
      <c r="K12" s="120">
        <v>964</v>
      </c>
      <c r="L12" s="152" t="s">
        <v>29</v>
      </c>
      <c r="M12" s="120"/>
      <c r="N12" s="120"/>
      <c r="O12" s="120"/>
      <c r="P12" s="218"/>
    </row>
    <row r="13" s="206" customFormat="1" ht="230" customHeight="1" spans="1:16">
      <c r="A13" s="120">
        <f t="shared" si="0"/>
        <v>9</v>
      </c>
      <c r="B13" s="120" t="s">
        <v>62</v>
      </c>
      <c r="C13" s="152" t="s">
        <v>63</v>
      </c>
      <c r="D13" s="152" t="s">
        <v>19</v>
      </c>
      <c r="E13" s="152" t="s">
        <v>23</v>
      </c>
      <c r="F13" s="152" t="s">
        <v>64</v>
      </c>
      <c r="G13" s="120" t="s">
        <v>25</v>
      </c>
      <c r="H13" s="152" t="s">
        <v>26</v>
      </c>
      <c r="I13" s="152" t="s">
        <v>27</v>
      </c>
      <c r="J13" s="226" t="s">
        <v>65</v>
      </c>
      <c r="K13" s="120">
        <f>360+200+180+360</f>
        <v>1100</v>
      </c>
      <c r="L13" s="152" t="s">
        <v>66</v>
      </c>
      <c r="M13" s="120" t="s">
        <v>67</v>
      </c>
      <c r="N13" s="120"/>
      <c r="O13" s="120"/>
      <c r="P13" s="218"/>
    </row>
    <row r="14" s="206" customFormat="1" ht="409" customHeight="1" spans="1:16">
      <c r="A14" s="120">
        <f t="shared" si="0"/>
        <v>10</v>
      </c>
      <c r="B14" s="120" t="s">
        <v>68</v>
      </c>
      <c r="C14" s="152" t="s">
        <v>69</v>
      </c>
      <c r="D14" s="152" t="s">
        <v>19</v>
      </c>
      <c r="E14" s="152" t="s">
        <v>23</v>
      </c>
      <c r="F14" s="194" t="s">
        <v>70</v>
      </c>
      <c r="G14" s="120" t="s">
        <v>25</v>
      </c>
      <c r="H14" s="152" t="s">
        <v>26</v>
      </c>
      <c r="I14" s="152" t="s">
        <v>27</v>
      </c>
      <c r="J14" s="177" t="s">
        <v>71</v>
      </c>
      <c r="K14" s="120">
        <v>4272</v>
      </c>
      <c r="L14" s="152" t="s">
        <v>29</v>
      </c>
      <c r="M14" s="227" t="s">
        <v>72</v>
      </c>
      <c r="N14" s="120"/>
      <c r="O14" s="120"/>
      <c r="P14" s="120"/>
    </row>
    <row r="15" s="206" customFormat="1" ht="209" customHeight="1" spans="1:16">
      <c r="A15" s="120">
        <f t="shared" si="0"/>
        <v>11</v>
      </c>
      <c r="B15" s="120" t="s">
        <v>73</v>
      </c>
      <c r="C15" s="43" t="s">
        <v>74</v>
      </c>
      <c r="D15" s="152" t="s">
        <v>19</v>
      </c>
      <c r="E15" s="43" t="s">
        <v>23</v>
      </c>
      <c r="F15" s="42" t="s">
        <v>75</v>
      </c>
      <c r="G15" s="120" t="s">
        <v>25</v>
      </c>
      <c r="H15" s="43" t="s">
        <v>26</v>
      </c>
      <c r="I15" s="43" t="s">
        <v>27</v>
      </c>
      <c r="J15" s="226" t="s">
        <v>76</v>
      </c>
      <c r="K15" s="120">
        <v>320</v>
      </c>
      <c r="L15" s="152" t="s">
        <v>29</v>
      </c>
      <c r="M15" s="120"/>
      <c r="N15" s="120"/>
      <c r="O15" s="120"/>
      <c r="P15" s="218"/>
    </row>
    <row r="16" s="206" customFormat="1" ht="306" customHeight="1" spans="1:16">
      <c r="A16" s="120">
        <f t="shared" si="0"/>
        <v>12</v>
      </c>
      <c r="B16" s="120" t="s">
        <v>77</v>
      </c>
      <c r="C16" s="152" t="s">
        <v>78</v>
      </c>
      <c r="D16" s="152" t="s">
        <v>19</v>
      </c>
      <c r="E16" s="152" t="s">
        <v>23</v>
      </c>
      <c r="F16" s="195" t="s">
        <v>79</v>
      </c>
      <c r="G16" s="153">
        <v>2021.11</v>
      </c>
      <c r="H16" s="43" t="s">
        <v>26</v>
      </c>
      <c r="I16" s="43" t="s">
        <v>27</v>
      </c>
      <c r="J16" s="177" t="s">
        <v>80</v>
      </c>
      <c r="K16" s="167">
        <v>688</v>
      </c>
      <c r="L16" s="152" t="s">
        <v>29</v>
      </c>
      <c r="M16" s="120"/>
      <c r="N16" s="120"/>
      <c r="O16" s="120"/>
      <c r="P16" s="218"/>
    </row>
    <row r="17" s="206" customFormat="1" ht="106" customHeight="1" spans="1:16">
      <c r="A17" s="120">
        <f t="shared" si="0"/>
        <v>13</v>
      </c>
      <c r="B17" s="120" t="s">
        <v>81</v>
      </c>
      <c r="C17" s="152" t="s">
        <v>82</v>
      </c>
      <c r="D17" s="152" t="s">
        <v>19</v>
      </c>
      <c r="E17" s="152" t="s">
        <v>83</v>
      </c>
      <c r="F17" s="195" t="s">
        <v>84</v>
      </c>
      <c r="G17" s="153">
        <v>2021.11</v>
      </c>
      <c r="H17" s="43" t="s">
        <v>85</v>
      </c>
      <c r="I17" s="43" t="s">
        <v>86</v>
      </c>
      <c r="J17" s="177" t="s">
        <v>87</v>
      </c>
      <c r="K17" s="167">
        <v>300</v>
      </c>
      <c r="L17" s="152" t="s">
        <v>29</v>
      </c>
      <c r="M17" s="120"/>
      <c r="N17" s="120"/>
      <c r="O17" s="120"/>
      <c r="P17" s="218"/>
    </row>
    <row r="18" s="206" customFormat="1" ht="409" customHeight="1" spans="1:16">
      <c r="A18" s="120">
        <f t="shared" si="0"/>
        <v>14</v>
      </c>
      <c r="B18" s="120" t="s">
        <v>88</v>
      </c>
      <c r="C18" s="152" t="s">
        <v>89</v>
      </c>
      <c r="D18" s="152" t="s">
        <v>19</v>
      </c>
      <c r="E18" s="152" t="s">
        <v>23</v>
      </c>
      <c r="F18" s="120" t="s">
        <v>90</v>
      </c>
      <c r="G18" s="120" t="s">
        <v>25</v>
      </c>
      <c r="H18" s="152" t="s">
        <v>91</v>
      </c>
      <c r="I18" s="152" t="s">
        <v>92</v>
      </c>
      <c r="J18" s="194" t="s">
        <v>93</v>
      </c>
      <c r="K18" s="120">
        <f>5082.6</f>
        <v>5082.6</v>
      </c>
      <c r="L18" s="152" t="s">
        <v>29</v>
      </c>
      <c r="M18" s="120"/>
      <c r="N18" s="120"/>
      <c r="O18" s="120"/>
      <c r="P18" s="218"/>
    </row>
    <row r="19" s="206" customFormat="1" ht="115" customHeight="1" spans="1:16">
      <c r="A19" s="120">
        <f t="shared" si="0"/>
        <v>15</v>
      </c>
      <c r="B19" s="120" t="s">
        <v>94</v>
      </c>
      <c r="C19" s="152" t="s">
        <v>95</v>
      </c>
      <c r="D19" s="152" t="s">
        <v>19</v>
      </c>
      <c r="E19" s="152" t="s">
        <v>23</v>
      </c>
      <c r="F19" s="120" t="s">
        <v>96</v>
      </c>
      <c r="G19" s="120" t="s">
        <v>25</v>
      </c>
      <c r="H19" s="152" t="s">
        <v>97</v>
      </c>
      <c r="I19" s="152" t="s">
        <v>86</v>
      </c>
      <c r="J19" s="226" t="s">
        <v>98</v>
      </c>
      <c r="K19" s="120">
        <v>15000</v>
      </c>
      <c r="L19" s="152" t="s">
        <v>29</v>
      </c>
      <c r="M19" s="120" t="s">
        <v>99</v>
      </c>
      <c r="N19" s="120"/>
      <c r="O19" s="120"/>
      <c r="P19" s="218"/>
    </row>
    <row r="20" s="206" customFormat="1" ht="115" customHeight="1" spans="1:16">
      <c r="A20" s="120">
        <f t="shared" si="0"/>
        <v>16</v>
      </c>
      <c r="B20" s="120" t="s">
        <v>100</v>
      </c>
      <c r="C20" s="152" t="s">
        <v>101</v>
      </c>
      <c r="D20" s="152" t="s">
        <v>19</v>
      </c>
      <c r="E20" s="152" t="s">
        <v>23</v>
      </c>
      <c r="F20" s="120" t="s">
        <v>96</v>
      </c>
      <c r="G20" s="120" t="s">
        <v>25</v>
      </c>
      <c r="H20" s="152" t="s">
        <v>97</v>
      </c>
      <c r="I20" s="152" t="s">
        <v>86</v>
      </c>
      <c r="J20" s="226" t="s">
        <v>102</v>
      </c>
      <c r="K20" s="120">
        <v>2000</v>
      </c>
      <c r="L20" s="152" t="s">
        <v>66</v>
      </c>
      <c r="M20" s="120"/>
      <c r="N20" s="120"/>
      <c r="O20" s="120"/>
      <c r="P20" s="218"/>
    </row>
    <row r="21" s="206" customFormat="1" ht="115" customHeight="1" spans="1:16">
      <c r="A21" s="120">
        <f t="shared" si="0"/>
        <v>17</v>
      </c>
      <c r="B21" s="120" t="s">
        <v>103</v>
      </c>
      <c r="C21" s="152" t="s">
        <v>104</v>
      </c>
      <c r="D21" s="152" t="s">
        <v>19</v>
      </c>
      <c r="E21" s="152" t="s">
        <v>23</v>
      </c>
      <c r="F21" s="120" t="s">
        <v>96</v>
      </c>
      <c r="G21" s="120" t="s">
        <v>25</v>
      </c>
      <c r="H21" s="152" t="s">
        <v>97</v>
      </c>
      <c r="I21" s="152" t="s">
        <v>86</v>
      </c>
      <c r="J21" s="226" t="s">
        <v>105</v>
      </c>
      <c r="K21" s="120">
        <v>6500</v>
      </c>
      <c r="L21" s="152" t="s">
        <v>106</v>
      </c>
      <c r="M21" s="120"/>
      <c r="N21" s="120"/>
      <c r="O21" s="120"/>
      <c r="P21" s="218"/>
    </row>
    <row r="22" s="206" customFormat="1" ht="115" customHeight="1" spans="1:16">
      <c r="A22" s="120">
        <f t="shared" si="0"/>
        <v>18</v>
      </c>
      <c r="B22" s="120" t="s">
        <v>107</v>
      </c>
      <c r="C22" s="152" t="s">
        <v>108</v>
      </c>
      <c r="D22" s="152" t="s">
        <v>19</v>
      </c>
      <c r="E22" s="152" t="s">
        <v>23</v>
      </c>
      <c r="F22" s="120" t="s">
        <v>109</v>
      </c>
      <c r="G22" s="120" t="s">
        <v>25</v>
      </c>
      <c r="H22" s="152" t="s">
        <v>97</v>
      </c>
      <c r="I22" s="152" t="s">
        <v>86</v>
      </c>
      <c r="J22" s="226" t="s">
        <v>110</v>
      </c>
      <c r="K22" s="120">
        <v>9500</v>
      </c>
      <c r="L22" s="152" t="s">
        <v>29</v>
      </c>
      <c r="M22" s="120"/>
      <c r="N22" s="120"/>
      <c r="O22" s="120"/>
      <c r="P22" s="218"/>
    </row>
    <row r="23" s="206" customFormat="1" ht="361" customHeight="1" spans="1:16">
      <c r="A23" s="120">
        <f t="shared" si="0"/>
        <v>19</v>
      </c>
      <c r="B23" s="120" t="s">
        <v>111</v>
      </c>
      <c r="C23" s="152" t="s">
        <v>112</v>
      </c>
      <c r="D23" s="152" t="s">
        <v>19</v>
      </c>
      <c r="E23" s="120" t="s">
        <v>113</v>
      </c>
      <c r="F23" s="120" t="s">
        <v>114</v>
      </c>
      <c r="G23" s="120" t="s">
        <v>25</v>
      </c>
      <c r="H23" s="152" t="s">
        <v>97</v>
      </c>
      <c r="I23" s="152" t="s">
        <v>86</v>
      </c>
      <c r="J23" s="101" t="s">
        <v>115</v>
      </c>
      <c r="K23" s="120">
        <v>4350</v>
      </c>
      <c r="L23" s="152" t="s">
        <v>29</v>
      </c>
      <c r="M23" s="120"/>
      <c r="N23" s="120"/>
      <c r="O23" s="120"/>
      <c r="P23" s="218"/>
    </row>
    <row r="24" s="206" customFormat="1" ht="144" customHeight="1" spans="1:16">
      <c r="A24" s="120">
        <f t="shared" si="0"/>
        <v>20</v>
      </c>
      <c r="B24" s="120" t="s">
        <v>116</v>
      </c>
      <c r="C24" s="181" t="s">
        <v>117</v>
      </c>
      <c r="D24" s="152" t="s">
        <v>19</v>
      </c>
      <c r="E24" s="181" t="s">
        <v>83</v>
      </c>
      <c r="F24" s="181" t="s">
        <v>118</v>
      </c>
      <c r="G24" s="120" t="s">
        <v>25</v>
      </c>
      <c r="H24" s="181" t="s">
        <v>97</v>
      </c>
      <c r="I24" s="181" t="s">
        <v>86</v>
      </c>
      <c r="J24" s="230" t="s">
        <v>119</v>
      </c>
      <c r="K24" s="231">
        <v>4500</v>
      </c>
      <c r="L24" s="152" t="s">
        <v>29</v>
      </c>
      <c r="M24" s="120"/>
      <c r="N24" s="120"/>
      <c r="O24" s="120"/>
      <c r="P24" s="218"/>
    </row>
    <row r="25" s="206" customFormat="1" ht="152" customHeight="1" spans="1:16">
      <c r="A25" s="120">
        <f t="shared" si="0"/>
        <v>21</v>
      </c>
      <c r="B25" s="120" t="s">
        <v>120</v>
      </c>
      <c r="C25" s="152" t="s">
        <v>121</v>
      </c>
      <c r="D25" s="152" t="s">
        <v>19</v>
      </c>
      <c r="E25" s="160" t="s">
        <v>23</v>
      </c>
      <c r="F25" s="152" t="s">
        <v>122</v>
      </c>
      <c r="G25" s="120" t="s">
        <v>25</v>
      </c>
      <c r="H25" s="152" t="s">
        <v>97</v>
      </c>
      <c r="I25" s="152" t="s">
        <v>86</v>
      </c>
      <c r="J25" s="226" t="s">
        <v>123</v>
      </c>
      <c r="K25" s="120">
        <v>2200</v>
      </c>
      <c r="L25" s="152" t="s">
        <v>29</v>
      </c>
      <c r="M25" s="120"/>
      <c r="N25" s="120"/>
      <c r="O25" s="120"/>
      <c r="P25" s="218"/>
    </row>
    <row r="26" s="206" customFormat="1" ht="214" customHeight="1" spans="1:16">
      <c r="A26" s="120">
        <f t="shared" si="0"/>
        <v>22</v>
      </c>
      <c r="B26" s="120" t="s">
        <v>124</v>
      </c>
      <c r="C26" s="159" t="s">
        <v>125</v>
      </c>
      <c r="D26" s="152" t="s">
        <v>19</v>
      </c>
      <c r="E26" s="160" t="s">
        <v>23</v>
      </c>
      <c r="F26" s="120" t="s">
        <v>126</v>
      </c>
      <c r="G26" s="120" t="s">
        <v>25</v>
      </c>
      <c r="H26" s="152" t="s">
        <v>97</v>
      </c>
      <c r="I26" s="152" t="s">
        <v>86</v>
      </c>
      <c r="J26" s="226" t="s">
        <v>127</v>
      </c>
      <c r="K26" s="120">
        <f>3300+150+80</f>
        <v>3530</v>
      </c>
      <c r="L26" s="152" t="s">
        <v>29</v>
      </c>
      <c r="M26" s="120"/>
      <c r="N26" s="120"/>
      <c r="O26" s="120"/>
      <c r="P26" s="218"/>
    </row>
    <row r="27" s="206" customFormat="1" ht="409" customHeight="1" spans="1:16">
      <c r="A27" s="120">
        <f t="shared" si="0"/>
        <v>23</v>
      </c>
      <c r="B27" s="120" t="s">
        <v>128</v>
      </c>
      <c r="C27" s="152" t="s">
        <v>129</v>
      </c>
      <c r="D27" s="152" t="s">
        <v>19</v>
      </c>
      <c r="E27" s="152" t="s">
        <v>23</v>
      </c>
      <c r="F27" s="219" t="s">
        <v>130</v>
      </c>
      <c r="G27" s="120" t="s">
        <v>25</v>
      </c>
      <c r="H27" s="152" t="s">
        <v>97</v>
      </c>
      <c r="I27" s="152" t="s">
        <v>86</v>
      </c>
      <c r="J27" s="48" t="s">
        <v>131</v>
      </c>
      <c r="K27" s="120">
        <f>507.6538+50+25</f>
        <v>582.6538</v>
      </c>
      <c r="L27" s="152" t="s">
        <v>29</v>
      </c>
      <c r="M27" s="120"/>
      <c r="N27" s="120"/>
      <c r="O27" s="120"/>
      <c r="P27" s="218"/>
    </row>
    <row r="28" s="206" customFormat="1" ht="408" customHeight="1" spans="1:16">
      <c r="A28" s="120">
        <f t="shared" si="0"/>
        <v>24</v>
      </c>
      <c r="B28" s="120" t="s">
        <v>132</v>
      </c>
      <c r="C28" s="120" t="s">
        <v>133</v>
      </c>
      <c r="D28" s="152" t="s">
        <v>19</v>
      </c>
      <c r="E28" s="152" t="s">
        <v>23</v>
      </c>
      <c r="F28" s="44" t="s">
        <v>134</v>
      </c>
      <c r="G28" s="120" t="s">
        <v>25</v>
      </c>
      <c r="H28" s="152" t="s">
        <v>97</v>
      </c>
      <c r="I28" s="152" t="s">
        <v>86</v>
      </c>
      <c r="J28" s="48" t="s">
        <v>135</v>
      </c>
      <c r="K28" s="120">
        <v>2115.3</v>
      </c>
      <c r="L28" s="152" t="s">
        <v>29</v>
      </c>
      <c r="M28" s="120"/>
      <c r="N28" s="120"/>
      <c r="O28" s="120"/>
      <c r="P28" s="218"/>
    </row>
    <row r="29" s="206" customFormat="1" ht="163" customHeight="1" spans="1:16">
      <c r="A29" s="120">
        <f t="shared" si="0"/>
        <v>25</v>
      </c>
      <c r="B29" s="120" t="s">
        <v>136</v>
      </c>
      <c r="C29" s="152" t="s">
        <v>137</v>
      </c>
      <c r="D29" s="152" t="s">
        <v>19</v>
      </c>
      <c r="E29" s="160" t="s">
        <v>23</v>
      </c>
      <c r="F29" s="120" t="s">
        <v>138</v>
      </c>
      <c r="G29" s="120" t="s">
        <v>25</v>
      </c>
      <c r="H29" s="152" t="s">
        <v>97</v>
      </c>
      <c r="I29" s="152" t="s">
        <v>86</v>
      </c>
      <c r="J29" s="226" t="s">
        <v>139</v>
      </c>
      <c r="K29" s="120">
        <v>650</v>
      </c>
      <c r="L29" s="152" t="s">
        <v>29</v>
      </c>
      <c r="M29" s="227"/>
      <c r="N29" s="120"/>
      <c r="O29" s="120"/>
      <c r="P29" s="218"/>
    </row>
    <row r="30" s="206" customFormat="1" ht="189" customHeight="1" spans="1:16">
      <c r="A30" s="120">
        <f t="shared" si="0"/>
        <v>26</v>
      </c>
      <c r="B30" s="120" t="s">
        <v>140</v>
      </c>
      <c r="C30" s="159" t="s">
        <v>141</v>
      </c>
      <c r="D30" s="152" t="s">
        <v>19</v>
      </c>
      <c r="E30" s="160" t="s">
        <v>23</v>
      </c>
      <c r="F30" s="152" t="s">
        <v>42</v>
      </c>
      <c r="G30" s="120" t="s">
        <v>25</v>
      </c>
      <c r="H30" s="152" t="s">
        <v>97</v>
      </c>
      <c r="I30" s="152" t="s">
        <v>86</v>
      </c>
      <c r="J30" s="177" t="s">
        <v>142</v>
      </c>
      <c r="K30" s="120">
        <v>450</v>
      </c>
      <c r="L30" s="152" t="s">
        <v>29</v>
      </c>
      <c r="M30" s="120"/>
      <c r="N30" s="120"/>
      <c r="O30" s="120"/>
      <c r="P30" s="218"/>
    </row>
    <row r="31" s="206" customFormat="1" ht="409" customHeight="1" spans="1:16">
      <c r="A31" s="120">
        <f t="shared" si="0"/>
        <v>27</v>
      </c>
      <c r="B31" s="120" t="s">
        <v>143</v>
      </c>
      <c r="C31" s="152" t="s">
        <v>144</v>
      </c>
      <c r="D31" s="152" t="s">
        <v>19</v>
      </c>
      <c r="E31" s="160" t="s">
        <v>23</v>
      </c>
      <c r="F31" s="152" t="s">
        <v>145</v>
      </c>
      <c r="G31" s="120" t="s">
        <v>25</v>
      </c>
      <c r="H31" s="152" t="s">
        <v>146</v>
      </c>
      <c r="I31" s="152" t="s">
        <v>147</v>
      </c>
      <c r="J31" s="232" t="s">
        <v>148</v>
      </c>
      <c r="K31" s="120">
        <v>1190.2</v>
      </c>
      <c r="L31" s="152" t="s">
        <v>29</v>
      </c>
      <c r="M31" s="120"/>
      <c r="N31" s="120"/>
      <c r="O31" s="120"/>
      <c r="P31" s="218"/>
    </row>
    <row r="32" s="206" customFormat="1" ht="409" customHeight="1" spans="1:16">
      <c r="A32" s="120">
        <f t="shared" si="0"/>
        <v>28</v>
      </c>
      <c r="B32" s="120" t="s">
        <v>149</v>
      </c>
      <c r="C32" s="152" t="s">
        <v>150</v>
      </c>
      <c r="D32" s="152" t="s">
        <v>19</v>
      </c>
      <c r="E32" s="152" t="s">
        <v>23</v>
      </c>
      <c r="F32" s="42" t="s">
        <v>151</v>
      </c>
      <c r="G32" s="120" t="s">
        <v>25</v>
      </c>
      <c r="H32" s="152" t="s">
        <v>152</v>
      </c>
      <c r="I32" s="152" t="s">
        <v>153</v>
      </c>
      <c r="J32" s="229" t="s">
        <v>154</v>
      </c>
      <c r="K32" s="120">
        <v>4561.15</v>
      </c>
      <c r="L32" s="152" t="s">
        <v>29</v>
      </c>
      <c r="M32" s="120"/>
      <c r="N32" s="120"/>
      <c r="O32" s="120"/>
      <c r="P32" s="218"/>
    </row>
    <row r="33" s="206" customFormat="1" ht="128" customHeight="1" spans="1:16">
      <c r="A33" s="120">
        <f t="shared" si="0"/>
        <v>29</v>
      </c>
      <c r="B33" s="120" t="s">
        <v>155</v>
      </c>
      <c r="C33" s="152" t="s">
        <v>156</v>
      </c>
      <c r="D33" s="152" t="s">
        <v>19</v>
      </c>
      <c r="E33" s="152" t="s">
        <v>23</v>
      </c>
      <c r="F33" s="152" t="s">
        <v>157</v>
      </c>
      <c r="G33" s="120" t="s">
        <v>25</v>
      </c>
      <c r="H33" s="152" t="s">
        <v>26</v>
      </c>
      <c r="I33" s="152" t="s">
        <v>27</v>
      </c>
      <c r="J33" s="177" t="s">
        <v>158</v>
      </c>
      <c r="K33" s="120">
        <v>20000</v>
      </c>
      <c r="L33" s="152" t="s">
        <v>29</v>
      </c>
      <c r="M33" s="120"/>
      <c r="N33" s="120"/>
      <c r="O33" s="120"/>
      <c r="P33" s="218"/>
    </row>
    <row r="34" s="206" customFormat="1" ht="110" customHeight="1" spans="1:16">
      <c r="A34" s="120">
        <f t="shared" si="0"/>
        <v>30</v>
      </c>
      <c r="B34" s="120" t="s">
        <v>159</v>
      </c>
      <c r="C34" s="152" t="s">
        <v>160</v>
      </c>
      <c r="D34" s="152" t="s">
        <v>19</v>
      </c>
      <c r="E34" s="152" t="s">
        <v>23</v>
      </c>
      <c r="F34" s="152" t="s">
        <v>161</v>
      </c>
      <c r="G34" s="120" t="s">
        <v>25</v>
      </c>
      <c r="H34" s="152" t="s">
        <v>26</v>
      </c>
      <c r="I34" s="152" t="s">
        <v>27</v>
      </c>
      <c r="J34" s="177" t="s">
        <v>162</v>
      </c>
      <c r="K34" s="120">
        <v>7200</v>
      </c>
      <c r="L34" s="152" t="s">
        <v>29</v>
      </c>
      <c r="M34" s="120"/>
      <c r="N34" s="120"/>
      <c r="O34" s="120"/>
      <c r="P34" s="218"/>
    </row>
    <row r="35" s="207" customFormat="1" ht="106" customHeight="1" spans="1:16">
      <c r="A35" s="120">
        <f t="shared" si="0"/>
        <v>31</v>
      </c>
      <c r="B35" s="120" t="s">
        <v>163</v>
      </c>
      <c r="C35" s="152" t="s">
        <v>164</v>
      </c>
      <c r="D35" s="152" t="s">
        <v>19</v>
      </c>
      <c r="E35" s="152" t="s">
        <v>23</v>
      </c>
      <c r="F35" s="152" t="s">
        <v>165</v>
      </c>
      <c r="G35" s="120" t="s">
        <v>25</v>
      </c>
      <c r="H35" s="152" t="s">
        <v>166</v>
      </c>
      <c r="I35" s="152" t="s">
        <v>167</v>
      </c>
      <c r="J35" s="226" t="s">
        <v>168</v>
      </c>
      <c r="K35" s="120">
        <v>3000</v>
      </c>
      <c r="L35" s="152" t="s">
        <v>29</v>
      </c>
      <c r="M35" s="227"/>
      <c r="N35" s="227"/>
      <c r="O35" s="227"/>
      <c r="P35" s="227"/>
    </row>
    <row r="36" s="206" customFormat="1" ht="352" customHeight="1" spans="1:16">
      <c r="A36" s="120">
        <f t="shared" si="0"/>
        <v>32</v>
      </c>
      <c r="B36" s="120" t="s">
        <v>169</v>
      </c>
      <c r="C36" s="152" t="s">
        <v>170</v>
      </c>
      <c r="D36" s="152" t="s">
        <v>19</v>
      </c>
      <c r="E36" s="152" t="s">
        <v>23</v>
      </c>
      <c r="F36" s="220" t="s">
        <v>171</v>
      </c>
      <c r="G36" s="120" t="s">
        <v>25</v>
      </c>
      <c r="H36" s="152" t="s">
        <v>26</v>
      </c>
      <c r="I36" s="152" t="s">
        <v>27</v>
      </c>
      <c r="J36" s="177" t="s">
        <v>172</v>
      </c>
      <c r="K36" s="120">
        <v>1385.022</v>
      </c>
      <c r="L36" s="152" t="s">
        <v>29</v>
      </c>
      <c r="M36" s="120"/>
      <c r="N36" s="120"/>
      <c r="O36" s="120"/>
      <c r="P36" s="218"/>
    </row>
    <row r="37" s="206" customFormat="1" ht="136" customHeight="1" spans="1:16">
      <c r="A37" s="120">
        <f t="shared" si="0"/>
        <v>33</v>
      </c>
      <c r="B37" s="120" t="s">
        <v>173</v>
      </c>
      <c r="C37" s="152" t="s">
        <v>174</v>
      </c>
      <c r="D37" s="152" t="s">
        <v>19</v>
      </c>
      <c r="E37" s="152" t="s">
        <v>23</v>
      </c>
      <c r="F37" s="221" t="s">
        <v>175</v>
      </c>
      <c r="G37" s="120" t="s">
        <v>25</v>
      </c>
      <c r="H37" s="152" t="s">
        <v>176</v>
      </c>
      <c r="I37" s="152" t="s">
        <v>177</v>
      </c>
      <c r="J37" s="226" t="s">
        <v>178</v>
      </c>
      <c r="K37" s="120">
        <v>350</v>
      </c>
      <c r="L37" s="152" t="s">
        <v>66</v>
      </c>
      <c r="M37" s="120"/>
      <c r="N37" s="120"/>
      <c r="O37" s="120"/>
      <c r="P37" s="218"/>
    </row>
    <row r="38" s="206" customFormat="1" ht="135" customHeight="1" spans="1:16">
      <c r="A38" s="120">
        <f t="shared" si="0"/>
        <v>34</v>
      </c>
      <c r="B38" s="120" t="s">
        <v>179</v>
      </c>
      <c r="C38" s="152" t="s">
        <v>180</v>
      </c>
      <c r="D38" s="152" t="s">
        <v>19</v>
      </c>
      <c r="E38" s="152" t="s">
        <v>23</v>
      </c>
      <c r="F38" s="120" t="s">
        <v>181</v>
      </c>
      <c r="G38" s="120" t="s">
        <v>25</v>
      </c>
      <c r="H38" s="152" t="s">
        <v>176</v>
      </c>
      <c r="I38" s="152" t="s">
        <v>177</v>
      </c>
      <c r="J38" s="177" t="s">
        <v>182</v>
      </c>
      <c r="K38" s="120">
        <v>600</v>
      </c>
      <c r="L38" s="152" t="s">
        <v>66</v>
      </c>
      <c r="M38" s="120"/>
      <c r="N38" s="120"/>
      <c r="O38" s="120"/>
      <c r="P38" s="218"/>
    </row>
    <row r="39" s="206" customFormat="1" ht="108" customHeight="1" spans="1:16">
      <c r="A39" s="120">
        <f t="shared" si="0"/>
        <v>35</v>
      </c>
      <c r="B39" s="120" t="s">
        <v>183</v>
      </c>
      <c r="C39" s="152" t="s">
        <v>184</v>
      </c>
      <c r="D39" s="152" t="s">
        <v>19</v>
      </c>
      <c r="E39" s="152" t="s">
        <v>83</v>
      </c>
      <c r="F39" s="120" t="s">
        <v>185</v>
      </c>
      <c r="G39" s="120" t="s">
        <v>25</v>
      </c>
      <c r="H39" s="152" t="s">
        <v>176</v>
      </c>
      <c r="I39" s="152" t="s">
        <v>177</v>
      </c>
      <c r="J39" s="226" t="s">
        <v>186</v>
      </c>
      <c r="K39" s="120">
        <v>82.25</v>
      </c>
      <c r="L39" s="152" t="s">
        <v>29</v>
      </c>
      <c r="M39" s="120"/>
      <c r="N39" s="120"/>
      <c r="O39" s="120"/>
      <c r="P39" s="218"/>
    </row>
    <row r="40" s="206" customFormat="1" ht="108" customHeight="1" spans="1:16">
      <c r="A40" s="120">
        <f t="shared" si="0"/>
        <v>36</v>
      </c>
      <c r="B40" s="120" t="s">
        <v>187</v>
      </c>
      <c r="C40" s="152" t="s">
        <v>188</v>
      </c>
      <c r="D40" s="152" t="s">
        <v>19</v>
      </c>
      <c r="E40" s="152" t="s">
        <v>23</v>
      </c>
      <c r="F40" s="152" t="s">
        <v>189</v>
      </c>
      <c r="G40" s="120" t="s">
        <v>25</v>
      </c>
      <c r="H40" s="43" t="s">
        <v>85</v>
      </c>
      <c r="I40" s="43" t="s">
        <v>86</v>
      </c>
      <c r="J40" s="155" t="s">
        <v>190</v>
      </c>
      <c r="K40" s="120">
        <v>503</v>
      </c>
      <c r="L40" s="152" t="s">
        <v>29</v>
      </c>
      <c r="M40" s="120"/>
      <c r="N40" s="120"/>
      <c r="O40" s="120"/>
      <c r="P40" s="218"/>
    </row>
    <row r="41" s="206" customFormat="1" ht="48" customHeight="1" spans="1:16">
      <c r="A41" s="213" t="s">
        <v>191</v>
      </c>
      <c r="B41" s="215" t="s">
        <v>192</v>
      </c>
      <c r="C41" s="217"/>
      <c r="D41" s="120"/>
      <c r="E41" s="120"/>
      <c r="F41" s="120"/>
      <c r="G41" s="120"/>
      <c r="H41" s="120"/>
      <c r="I41" s="120"/>
      <c r="J41" s="226"/>
      <c r="K41" s="214">
        <f>SUM(K42:K48)</f>
        <v>21017.472</v>
      </c>
      <c r="L41" s="120"/>
      <c r="M41" s="120"/>
      <c r="N41" s="120"/>
      <c r="O41" s="120"/>
      <c r="P41" s="218"/>
    </row>
    <row r="42" s="206" customFormat="1" ht="409" customHeight="1" spans="1:16">
      <c r="A42" s="120">
        <f t="shared" ref="A42:A48" si="1">ROW()-5</f>
        <v>37</v>
      </c>
      <c r="B42" s="120" t="s">
        <v>193</v>
      </c>
      <c r="C42" s="152" t="s">
        <v>194</v>
      </c>
      <c r="D42" s="152" t="s">
        <v>192</v>
      </c>
      <c r="E42" s="152" t="s">
        <v>195</v>
      </c>
      <c r="F42" s="120" t="s">
        <v>196</v>
      </c>
      <c r="G42" s="120" t="s">
        <v>25</v>
      </c>
      <c r="H42" s="152" t="s">
        <v>91</v>
      </c>
      <c r="I42" s="152" t="s">
        <v>92</v>
      </c>
      <c r="J42" s="194" t="s">
        <v>197</v>
      </c>
      <c r="K42" s="120">
        <v>3268.472</v>
      </c>
      <c r="L42" s="152" t="s">
        <v>29</v>
      </c>
      <c r="M42" s="120"/>
      <c r="N42" s="120"/>
      <c r="O42" s="120"/>
      <c r="P42" s="218"/>
    </row>
    <row r="43" s="206" customFormat="1" ht="283" customHeight="1" spans="1:16">
      <c r="A43" s="120">
        <f t="shared" si="1"/>
        <v>38</v>
      </c>
      <c r="B43" s="120" t="s">
        <v>198</v>
      </c>
      <c r="C43" s="152" t="s">
        <v>199</v>
      </c>
      <c r="D43" s="152" t="s">
        <v>192</v>
      </c>
      <c r="E43" s="152" t="s">
        <v>23</v>
      </c>
      <c r="F43" s="120" t="s">
        <v>200</v>
      </c>
      <c r="G43" s="120" t="s">
        <v>25</v>
      </c>
      <c r="H43" s="152" t="s">
        <v>91</v>
      </c>
      <c r="I43" s="152" t="s">
        <v>92</v>
      </c>
      <c r="J43" s="48" t="s">
        <v>201</v>
      </c>
      <c r="K43" s="120">
        <f>130+550</f>
        <v>680</v>
      </c>
      <c r="L43" s="152" t="s">
        <v>29</v>
      </c>
      <c r="M43" s="120"/>
      <c r="N43" s="120"/>
      <c r="O43" s="120"/>
      <c r="P43" s="218"/>
    </row>
    <row r="44" s="206" customFormat="1" ht="163" customHeight="1" spans="1:16">
      <c r="A44" s="120">
        <f t="shared" si="1"/>
        <v>39</v>
      </c>
      <c r="B44" s="120" t="s">
        <v>202</v>
      </c>
      <c r="C44" s="152" t="s">
        <v>203</v>
      </c>
      <c r="D44" s="152" t="s">
        <v>192</v>
      </c>
      <c r="E44" s="152" t="s">
        <v>23</v>
      </c>
      <c r="F44" s="152" t="s">
        <v>204</v>
      </c>
      <c r="G44" s="120" t="s">
        <v>25</v>
      </c>
      <c r="H44" s="152" t="s">
        <v>91</v>
      </c>
      <c r="I44" s="152" t="s">
        <v>92</v>
      </c>
      <c r="J44" s="226" t="s">
        <v>205</v>
      </c>
      <c r="K44" s="120">
        <v>1570</v>
      </c>
      <c r="L44" s="152" t="s">
        <v>29</v>
      </c>
      <c r="M44" s="120"/>
      <c r="N44" s="120"/>
      <c r="O44" s="120"/>
      <c r="P44" s="218"/>
    </row>
    <row r="45" s="206" customFormat="1" ht="174.75" customHeight="1" spans="1:16">
      <c r="A45" s="120">
        <f t="shared" si="1"/>
        <v>40</v>
      </c>
      <c r="B45" s="120" t="s">
        <v>206</v>
      </c>
      <c r="C45" s="120" t="s">
        <v>207</v>
      </c>
      <c r="D45" s="152" t="s">
        <v>192</v>
      </c>
      <c r="E45" s="152" t="s">
        <v>23</v>
      </c>
      <c r="F45" s="152" t="s">
        <v>208</v>
      </c>
      <c r="G45" s="120" t="s">
        <v>25</v>
      </c>
      <c r="H45" s="152" t="s">
        <v>209</v>
      </c>
      <c r="I45" s="152" t="s">
        <v>210</v>
      </c>
      <c r="J45" s="226" t="s">
        <v>211</v>
      </c>
      <c r="K45" s="120">
        <v>9100</v>
      </c>
      <c r="L45" s="152" t="s">
        <v>29</v>
      </c>
      <c r="M45" s="120"/>
      <c r="N45" s="120"/>
      <c r="O45" s="120"/>
      <c r="P45" s="218"/>
    </row>
    <row r="46" s="206" customFormat="1" ht="127" customHeight="1" spans="1:16">
      <c r="A46" s="120">
        <f t="shared" si="1"/>
        <v>41</v>
      </c>
      <c r="B46" s="120" t="s">
        <v>212</v>
      </c>
      <c r="C46" s="152" t="s">
        <v>213</v>
      </c>
      <c r="D46" s="152" t="s">
        <v>192</v>
      </c>
      <c r="E46" s="152" t="s">
        <v>23</v>
      </c>
      <c r="F46" s="152" t="s">
        <v>214</v>
      </c>
      <c r="G46" s="120" t="s">
        <v>25</v>
      </c>
      <c r="H46" s="152" t="s">
        <v>215</v>
      </c>
      <c r="I46" s="152" t="s">
        <v>216</v>
      </c>
      <c r="J46" s="48" t="s">
        <v>217</v>
      </c>
      <c r="K46" s="120">
        <v>1512</v>
      </c>
      <c r="L46" s="152" t="s">
        <v>29</v>
      </c>
      <c r="M46" s="120"/>
      <c r="N46" s="120"/>
      <c r="O46" s="120"/>
      <c r="P46" s="218"/>
    </row>
    <row r="47" s="206" customFormat="1" ht="87" customHeight="1" spans="1:16">
      <c r="A47" s="120">
        <f t="shared" si="1"/>
        <v>42</v>
      </c>
      <c r="B47" s="120" t="s">
        <v>218</v>
      </c>
      <c r="C47" s="152" t="s">
        <v>219</v>
      </c>
      <c r="D47" s="152" t="s">
        <v>192</v>
      </c>
      <c r="E47" s="152" t="s">
        <v>23</v>
      </c>
      <c r="F47" s="152" t="s">
        <v>220</v>
      </c>
      <c r="G47" s="120" t="s">
        <v>25</v>
      </c>
      <c r="H47" s="152" t="s">
        <v>215</v>
      </c>
      <c r="I47" s="152" t="s">
        <v>216</v>
      </c>
      <c r="J47" s="226" t="s">
        <v>221</v>
      </c>
      <c r="K47" s="120">
        <v>3505</v>
      </c>
      <c r="L47" s="120" t="s">
        <v>222</v>
      </c>
      <c r="M47" s="120"/>
      <c r="N47" s="120"/>
      <c r="O47" s="120"/>
      <c r="P47" s="152" t="s">
        <v>223</v>
      </c>
    </row>
    <row r="48" ht="102" customHeight="1" spans="1:12">
      <c r="A48" s="120">
        <f t="shared" si="1"/>
        <v>43</v>
      </c>
      <c r="B48" s="120" t="s">
        <v>224</v>
      </c>
      <c r="C48" s="152" t="s">
        <v>225</v>
      </c>
      <c r="D48" s="152" t="s">
        <v>192</v>
      </c>
      <c r="E48" s="152" t="s">
        <v>83</v>
      </c>
      <c r="F48" s="152" t="s">
        <v>226</v>
      </c>
      <c r="G48" s="120" t="s">
        <v>25</v>
      </c>
      <c r="H48" s="152" t="s">
        <v>227</v>
      </c>
      <c r="I48" s="152" t="s">
        <v>92</v>
      </c>
      <c r="J48" s="177" t="s">
        <v>228</v>
      </c>
      <c r="K48" s="120">
        <f>420+20+190+50+702</f>
        <v>1382</v>
      </c>
      <c r="L48" s="152" t="s">
        <v>29</v>
      </c>
    </row>
    <row r="49" s="206" customFormat="1" ht="47" customHeight="1" spans="1:16">
      <c r="A49" s="213" t="s">
        <v>229</v>
      </c>
      <c r="B49" s="215" t="s">
        <v>230</v>
      </c>
      <c r="C49" s="217"/>
      <c r="D49" s="120"/>
      <c r="E49" s="120"/>
      <c r="F49" s="120"/>
      <c r="G49" s="120"/>
      <c r="H49" s="120"/>
      <c r="I49" s="120"/>
      <c r="J49" s="226"/>
      <c r="K49" s="214">
        <f>SUM(K50:K57)</f>
        <v>45089.39</v>
      </c>
      <c r="L49" s="120"/>
      <c r="M49" s="120"/>
      <c r="N49" s="120"/>
      <c r="O49" s="120"/>
      <c r="P49" s="218"/>
    </row>
    <row r="50" s="207" customFormat="1" ht="109" customHeight="1" spans="1:16">
      <c r="A50" s="120">
        <f t="shared" ref="A50:A57" si="2">ROW()-6</f>
        <v>44</v>
      </c>
      <c r="B50" s="120" t="s">
        <v>231</v>
      </c>
      <c r="C50" s="152" t="s">
        <v>232</v>
      </c>
      <c r="D50" s="152" t="s">
        <v>230</v>
      </c>
      <c r="E50" s="152" t="s">
        <v>195</v>
      </c>
      <c r="F50" s="152" t="s">
        <v>233</v>
      </c>
      <c r="G50" s="120" t="s">
        <v>25</v>
      </c>
      <c r="H50" s="152" t="s">
        <v>166</v>
      </c>
      <c r="I50" s="152" t="s">
        <v>167</v>
      </c>
      <c r="J50" s="177" t="s">
        <v>234</v>
      </c>
      <c r="K50" s="120">
        <v>2100</v>
      </c>
      <c r="L50" s="152" t="s">
        <v>29</v>
      </c>
      <c r="M50" s="227"/>
      <c r="N50" s="227"/>
      <c r="O50" s="227"/>
      <c r="P50" s="227"/>
    </row>
    <row r="51" s="206" customFormat="1" ht="152" customHeight="1" spans="1:16">
      <c r="A51" s="120">
        <f t="shared" si="2"/>
        <v>45</v>
      </c>
      <c r="B51" s="120" t="s">
        <v>235</v>
      </c>
      <c r="C51" s="152" t="s">
        <v>236</v>
      </c>
      <c r="D51" s="152" t="s">
        <v>230</v>
      </c>
      <c r="E51" s="152" t="s">
        <v>237</v>
      </c>
      <c r="F51" s="120" t="s">
        <v>238</v>
      </c>
      <c r="G51" s="120" t="s">
        <v>25</v>
      </c>
      <c r="H51" s="152" t="s">
        <v>166</v>
      </c>
      <c r="I51" s="152" t="s">
        <v>167</v>
      </c>
      <c r="J51" s="226" t="s">
        <v>239</v>
      </c>
      <c r="K51" s="120">
        <v>3672</v>
      </c>
      <c r="L51" s="152" t="s">
        <v>66</v>
      </c>
      <c r="M51" s="227"/>
      <c r="N51" s="227"/>
      <c r="O51" s="227"/>
      <c r="P51" s="227"/>
    </row>
    <row r="52" s="206" customFormat="1" ht="96" customHeight="1" spans="1:16">
      <c r="A52" s="120">
        <f t="shared" si="2"/>
        <v>46</v>
      </c>
      <c r="B52" s="120" t="s">
        <v>240</v>
      </c>
      <c r="C52" s="152" t="s">
        <v>241</v>
      </c>
      <c r="D52" s="152" t="s">
        <v>230</v>
      </c>
      <c r="E52" s="152" t="s">
        <v>237</v>
      </c>
      <c r="F52" s="120" t="s">
        <v>242</v>
      </c>
      <c r="G52" s="120" t="s">
        <v>25</v>
      </c>
      <c r="H52" s="152" t="s">
        <v>166</v>
      </c>
      <c r="I52" s="152" t="s">
        <v>167</v>
      </c>
      <c r="J52" s="226" t="s">
        <v>243</v>
      </c>
      <c r="K52" s="120">
        <v>450</v>
      </c>
      <c r="L52" s="152" t="s">
        <v>66</v>
      </c>
      <c r="M52" s="227"/>
      <c r="N52" s="227"/>
      <c r="O52" s="227"/>
      <c r="P52" s="227"/>
    </row>
    <row r="53" ht="134" customHeight="1" spans="1:12">
      <c r="A53" s="120">
        <f t="shared" si="2"/>
        <v>47</v>
      </c>
      <c r="B53" s="120" t="s">
        <v>244</v>
      </c>
      <c r="C53" s="152" t="s">
        <v>245</v>
      </c>
      <c r="D53" s="152" t="s">
        <v>19</v>
      </c>
      <c r="E53" s="152" t="s">
        <v>83</v>
      </c>
      <c r="F53" s="152" t="s">
        <v>246</v>
      </c>
      <c r="G53" s="120" t="s">
        <v>25</v>
      </c>
      <c r="H53" s="152" t="s">
        <v>166</v>
      </c>
      <c r="I53" s="152" t="s">
        <v>167</v>
      </c>
      <c r="J53" s="177" t="s">
        <v>247</v>
      </c>
      <c r="K53" s="120">
        <v>25634.39</v>
      </c>
      <c r="L53" s="152" t="s">
        <v>248</v>
      </c>
    </row>
    <row r="54" s="206" customFormat="1" ht="163" customHeight="1" spans="1:16">
      <c r="A54" s="120">
        <f t="shared" si="2"/>
        <v>48</v>
      </c>
      <c r="B54" s="120" t="s">
        <v>249</v>
      </c>
      <c r="C54" s="152" t="s">
        <v>250</v>
      </c>
      <c r="D54" s="152" t="s">
        <v>230</v>
      </c>
      <c r="E54" s="152" t="s">
        <v>23</v>
      </c>
      <c r="F54" s="152" t="s">
        <v>251</v>
      </c>
      <c r="G54" s="120" t="s">
        <v>25</v>
      </c>
      <c r="H54" s="152" t="s">
        <v>252</v>
      </c>
      <c r="I54" s="152" t="s">
        <v>253</v>
      </c>
      <c r="J54" s="177" t="s">
        <v>254</v>
      </c>
      <c r="K54" s="120">
        <v>3500</v>
      </c>
      <c r="L54" s="152" t="s">
        <v>66</v>
      </c>
      <c r="M54" s="227"/>
      <c r="N54" s="227"/>
      <c r="O54" s="227"/>
      <c r="P54" s="227"/>
    </row>
    <row r="55" s="206" customFormat="1" ht="196" customHeight="1" spans="1:16">
      <c r="A55" s="120">
        <f t="shared" si="2"/>
        <v>49</v>
      </c>
      <c r="B55" s="120" t="s">
        <v>255</v>
      </c>
      <c r="C55" s="152" t="s">
        <v>256</v>
      </c>
      <c r="D55" s="152" t="s">
        <v>230</v>
      </c>
      <c r="E55" s="152" t="s">
        <v>23</v>
      </c>
      <c r="F55" s="152" t="s">
        <v>257</v>
      </c>
      <c r="G55" s="120" t="s">
        <v>25</v>
      </c>
      <c r="H55" s="152" t="s">
        <v>252</v>
      </c>
      <c r="I55" s="152" t="s">
        <v>253</v>
      </c>
      <c r="J55" s="226" t="s">
        <v>258</v>
      </c>
      <c r="K55" s="120">
        <f>1000+2700+5000</f>
        <v>8700</v>
      </c>
      <c r="L55" s="152" t="s">
        <v>29</v>
      </c>
      <c r="M55" s="120"/>
      <c r="N55" s="120"/>
      <c r="O55" s="120"/>
      <c r="P55" s="218"/>
    </row>
    <row r="56" s="208" customFormat="1" ht="135" customHeight="1" spans="1:16">
      <c r="A56" s="120">
        <f t="shared" si="2"/>
        <v>50</v>
      </c>
      <c r="B56" s="120" t="s">
        <v>259</v>
      </c>
      <c r="C56" s="152" t="s">
        <v>260</v>
      </c>
      <c r="D56" s="152" t="s">
        <v>230</v>
      </c>
      <c r="E56" s="152" t="s">
        <v>23</v>
      </c>
      <c r="F56" s="152" t="s">
        <v>261</v>
      </c>
      <c r="G56" s="120" t="s">
        <v>25</v>
      </c>
      <c r="H56" s="152" t="s">
        <v>262</v>
      </c>
      <c r="I56" s="152" t="s">
        <v>263</v>
      </c>
      <c r="J56" s="228" t="s">
        <v>264</v>
      </c>
      <c r="K56" s="120">
        <v>612</v>
      </c>
      <c r="L56" s="152" t="s">
        <v>29</v>
      </c>
      <c r="M56" s="120"/>
      <c r="N56" s="120"/>
      <c r="O56" s="120"/>
      <c r="P56" s="218"/>
    </row>
    <row r="57" ht="191" customHeight="1" spans="1:12">
      <c r="A57" s="120">
        <f t="shared" si="2"/>
        <v>51</v>
      </c>
      <c r="B57" s="120" t="s">
        <v>265</v>
      </c>
      <c r="C57" s="120" t="s">
        <v>266</v>
      </c>
      <c r="D57" s="152" t="s">
        <v>230</v>
      </c>
      <c r="E57" s="152" t="s">
        <v>23</v>
      </c>
      <c r="F57" s="152" t="s">
        <v>267</v>
      </c>
      <c r="G57" s="120" t="s">
        <v>25</v>
      </c>
      <c r="H57" s="152" t="s">
        <v>267</v>
      </c>
      <c r="I57" s="152" t="s">
        <v>268</v>
      </c>
      <c r="J57" s="155" t="s">
        <v>269</v>
      </c>
      <c r="K57" s="120">
        <v>421</v>
      </c>
      <c r="L57" s="152" t="s">
        <v>270</v>
      </c>
    </row>
    <row r="58" s="206" customFormat="1" ht="41" customHeight="1" spans="1:16">
      <c r="A58" s="213" t="s">
        <v>271</v>
      </c>
      <c r="B58" s="215" t="s">
        <v>272</v>
      </c>
      <c r="C58" s="217"/>
      <c r="D58" s="120"/>
      <c r="E58" s="120"/>
      <c r="F58" s="120"/>
      <c r="G58" s="120"/>
      <c r="H58" s="120"/>
      <c r="I58" s="120"/>
      <c r="J58" s="226"/>
      <c r="K58" s="214">
        <f>SUM(K59:K61)</f>
        <v>1943.4</v>
      </c>
      <c r="L58" s="120"/>
      <c r="M58" s="120"/>
      <c r="N58" s="120"/>
      <c r="O58" s="120"/>
      <c r="P58" s="218"/>
    </row>
    <row r="59" s="206" customFormat="1" ht="90" customHeight="1" spans="1:16">
      <c r="A59" s="120">
        <f>ROW()-7</f>
        <v>52</v>
      </c>
      <c r="B59" s="120" t="s">
        <v>273</v>
      </c>
      <c r="C59" s="152" t="s">
        <v>274</v>
      </c>
      <c r="D59" s="152" t="s">
        <v>272</v>
      </c>
      <c r="E59" s="152" t="s">
        <v>23</v>
      </c>
      <c r="F59" s="152" t="s">
        <v>257</v>
      </c>
      <c r="G59" s="120" t="s">
        <v>25</v>
      </c>
      <c r="H59" s="152" t="s">
        <v>275</v>
      </c>
      <c r="I59" s="52" t="s">
        <v>276</v>
      </c>
      <c r="J59" s="226" t="s">
        <v>277</v>
      </c>
      <c r="K59" s="120">
        <v>261</v>
      </c>
      <c r="L59" s="152" t="s">
        <v>278</v>
      </c>
      <c r="M59" s="120"/>
      <c r="N59" s="120"/>
      <c r="O59" s="120"/>
      <c r="P59" s="218"/>
    </row>
    <row r="60" s="206" customFormat="1" ht="89" customHeight="1" spans="1:16">
      <c r="A60" s="120">
        <f>ROW()-7</f>
        <v>53</v>
      </c>
      <c r="B60" s="120" t="s">
        <v>279</v>
      </c>
      <c r="C60" s="152" t="s">
        <v>280</v>
      </c>
      <c r="D60" s="152" t="s">
        <v>272</v>
      </c>
      <c r="E60" s="152" t="s">
        <v>23</v>
      </c>
      <c r="F60" s="152" t="s">
        <v>257</v>
      </c>
      <c r="G60" s="120" t="s">
        <v>25</v>
      </c>
      <c r="H60" s="152" t="s">
        <v>275</v>
      </c>
      <c r="I60" s="52" t="s">
        <v>276</v>
      </c>
      <c r="J60" s="177" t="s">
        <v>281</v>
      </c>
      <c r="K60" s="120">
        <v>1247.4</v>
      </c>
      <c r="L60" s="152" t="s">
        <v>29</v>
      </c>
      <c r="M60" s="120"/>
      <c r="N60" s="120"/>
      <c r="O60" s="120"/>
      <c r="P60" s="218"/>
    </row>
    <row r="61" s="206" customFormat="1" ht="109" customHeight="1" spans="1:16">
      <c r="A61" s="120">
        <v>54</v>
      </c>
      <c r="B61" s="120" t="s">
        <v>282</v>
      </c>
      <c r="C61" s="152" t="s">
        <v>283</v>
      </c>
      <c r="D61" s="152" t="s">
        <v>272</v>
      </c>
      <c r="E61" s="152" t="s">
        <v>23</v>
      </c>
      <c r="F61" s="152" t="s">
        <v>42</v>
      </c>
      <c r="G61" s="120" t="s">
        <v>25</v>
      </c>
      <c r="H61" s="152" t="s">
        <v>26</v>
      </c>
      <c r="I61" s="52" t="s">
        <v>27</v>
      </c>
      <c r="J61" s="177" t="s">
        <v>284</v>
      </c>
      <c r="K61" s="120">
        <v>435</v>
      </c>
      <c r="L61" s="152" t="s">
        <v>29</v>
      </c>
      <c r="M61" s="120"/>
      <c r="N61" s="120"/>
      <c r="O61" s="120"/>
      <c r="P61" s="218"/>
    </row>
    <row r="62" s="206" customFormat="1" ht="43" customHeight="1" spans="1:16">
      <c r="A62" s="213" t="s">
        <v>285</v>
      </c>
      <c r="B62" s="222" t="s">
        <v>286</v>
      </c>
      <c r="C62" s="223"/>
      <c r="D62" s="120"/>
      <c r="E62" s="120"/>
      <c r="F62" s="120"/>
      <c r="G62" s="120"/>
      <c r="H62" s="120"/>
      <c r="I62" s="120"/>
      <c r="J62" s="226"/>
      <c r="K62" s="214">
        <f>SUM(K63:K64)</f>
        <v>5950.915</v>
      </c>
      <c r="L62" s="120"/>
      <c r="M62" s="120"/>
      <c r="N62" s="120"/>
      <c r="O62" s="120"/>
      <c r="P62" s="120"/>
    </row>
    <row r="63" s="206" customFormat="1" ht="407" customHeight="1" spans="1:16">
      <c r="A63" s="120">
        <f>ROW()-8</f>
        <v>55</v>
      </c>
      <c r="B63" s="120" t="s">
        <v>287</v>
      </c>
      <c r="C63" s="152" t="s">
        <v>288</v>
      </c>
      <c r="D63" s="152" t="s">
        <v>286</v>
      </c>
      <c r="E63" s="152" t="s">
        <v>23</v>
      </c>
      <c r="F63" s="224" t="s">
        <v>289</v>
      </c>
      <c r="G63" s="120" t="s">
        <v>25</v>
      </c>
      <c r="H63" s="152" t="s">
        <v>290</v>
      </c>
      <c r="I63" s="152" t="s">
        <v>291</v>
      </c>
      <c r="J63" s="233" t="s">
        <v>292</v>
      </c>
      <c r="K63" s="120">
        <v>5570.25</v>
      </c>
      <c r="L63" s="152" t="s">
        <v>29</v>
      </c>
      <c r="M63" s="120"/>
      <c r="N63" s="120"/>
      <c r="O63" s="120"/>
      <c r="P63" s="120"/>
    </row>
    <row r="64" s="206" customFormat="1" ht="128" customHeight="1" spans="1:16">
      <c r="A64" s="120">
        <f>ROW()-8</f>
        <v>56</v>
      </c>
      <c r="B64" s="120" t="s">
        <v>293</v>
      </c>
      <c r="C64" s="152" t="s">
        <v>294</v>
      </c>
      <c r="D64" s="152" t="s">
        <v>286</v>
      </c>
      <c r="E64" s="152" t="s">
        <v>23</v>
      </c>
      <c r="F64" s="152" t="s">
        <v>295</v>
      </c>
      <c r="G64" s="120" t="s">
        <v>25</v>
      </c>
      <c r="H64" s="152" t="s">
        <v>290</v>
      </c>
      <c r="I64" s="152" t="s">
        <v>291</v>
      </c>
      <c r="J64" s="226" t="s">
        <v>296</v>
      </c>
      <c r="K64" s="120">
        <v>380.665</v>
      </c>
      <c r="L64" s="152" t="s">
        <v>29</v>
      </c>
      <c r="M64" s="120"/>
      <c r="N64" s="120"/>
      <c r="O64" s="120"/>
      <c r="P64" s="120"/>
    </row>
    <row r="65" s="206" customFormat="1" ht="43.95" customHeight="1" spans="1:16">
      <c r="A65" s="213" t="s">
        <v>297</v>
      </c>
      <c r="B65" s="234" t="s">
        <v>298</v>
      </c>
      <c r="C65" s="235"/>
      <c r="D65" s="120"/>
      <c r="E65" s="120"/>
      <c r="F65" s="120"/>
      <c r="G65" s="120"/>
      <c r="H65" s="120"/>
      <c r="I65" s="120"/>
      <c r="J65" s="226"/>
      <c r="K65" s="214">
        <f>SUM(K66)</f>
        <v>19805</v>
      </c>
      <c r="L65" s="120"/>
      <c r="M65" s="120"/>
      <c r="N65" s="120"/>
      <c r="O65" s="120"/>
      <c r="P65" s="120"/>
    </row>
    <row r="66" s="206" customFormat="1" ht="409" customHeight="1" spans="1:16">
      <c r="A66" s="120">
        <f>ROW()-9</f>
        <v>57</v>
      </c>
      <c r="B66" s="120" t="s">
        <v>299</v>
      </c>
      <c r="C66" s="120" t="s">
        <v>300</v>
      </c>
      <c r="D66" s="152" t="s">
        <v>298</v>
      </c>
      <c r="E66" s="152" t="s">
        <v>23</v>
      </c>
      <c r="F66" s="152" t="s">
        <v>301</v>
      </c>
      <c r="G66" s="120" t="s">
        <v>25</v>
      </c>
      <c r="H66" s="152" t="s">
        <v>302</v>
      </c>
      <c r="I66" s="152" t="s">
        <v>303</v>
      </c>
      <c r="J66" s="108" t="s">
        <v>304</v>
      </c>
      <c r="K66" s="120">
        <v>19805</v>
      </c>
      <c r="L66" s="120" t="s">
        <v>305</v>
      </c>
      <c r="M66" s="120"/>
      <c r="N66" s="120"/>
      <c r="O66" s="120"/>
      <c r="P66" s="120"/>
    </row>
    <row r="67" s="207" customFormat="1" ht="43" customHeight="1" spans="1:16">
      <c r="A67" s="213" t="s">
        <v>306</v>
      </c>
      <c r="B67" s="222" t="s">
        <v>307</v>
      </c>
      <c r="C67" s="223"/>
      <c r="D67" s="223"/>
      <c r="E67" s="223"/>
      <c r="F67" s="223"/>
      <c r="G67" s="223"/>
      <c r="H67" s="223"/>
      <c r="I67" s="223"/>
      <c r="J67" s="236"/>
      <c r="K67" s="214">
        <f>SUM(K68:K70)</f>
        <v>2600</v>
      </c>
      <c r="L67" s="120"/>
      <c r="M67" s="223"/>
      <c r="N67" s="223"/>
      <c r="O67" s="223"/>
      <c r="P67" s="223"/>
    </row>
    <row r="68" s="206" customFormat="1" ht="71" customHeight="1" spans="1:16">
      <c r="A68" s="120">
        <f>ROW()-10</f>
        <v>58</v>
      </c>
      <c r="B68" s="120" t="s">
        <v>308</v>
      </c>
      <c r="C68" s="181" t="s">
        <v>309</v>
      </c>
      <c r="D68" s="181" t="s">
        <v>307</v>
      </c>
      <c r="E68" s="181" t="s">
        <v>23</v>
      </c>
      <c r="F68" s="181" t="s">
        <v>214</v>
      </c>
      <c r="G68" s="120" t="s">
        <v>25</v>
      </c>
      <c r="H68" s="181" t="s">
        <v>310</v>
      </c>
      <c r="I68" s="181" t="s">
        <v>311</v>
      </c>
      <c r="J68" s="230" t="s">
        <v>312</v>
      </c>
      <c r="K68" s="231">
        <v>300</v>
      </c>
      <c r="L68" s="152" t="s">
        <v>29</v>
      </c>
      <c r="M68" s="120"/>
      <c r="N68" s="120"/>
      <c r="O68" s="120"/>
      <c r="P68" s="218"/>
    </row>
    <row r="69" s="206" customFormat="1" ht="55.5" customHeight="1" spans="1:16">
      <c r="A69" s="120">
        <f>ROW()-10</f>
        <v>59</v>
      </c>
      <c r="B69" s="120" t="s">
        <v>313</v>
      </c>
      <c r="C69" s="152" t="s">
        <v>314</v>
      </c>
      <c r="D69" s="152" t="s">
        <v>307</v>
      </c>
      <c r="E69" s="152" t="s">
        <v>83</v>
      </c>
      <c r="F69" s="152" t="s">
        <v>214</v>
      </c>
      <c r="G69" s="120" t="s">
        <v>25</v>
      </c>
      <c r="H69" s="152" t="s">
        <v>315</v>
      </c>
      <c r="I69" s="152" t="s">
        <v>316</v>
      </c>
      <c r="J69" s="226" t="s">
        <v>317</v>
      </c>
      <c r="K69" s="120">
        <v>1400</v>
      </c>
      <c r="L69" s="152" t="s">
        <v>29</v>
      </c>
      <c r="M69" s="120"/>
      <c r="N69" s="120"/>
      <c r="O69" s="120"/>
      <c r="P69" s="218"/>
    </row>
    <row r="70" ht="72" customHeight="1" spans="1:16">
      <c r="A70" s="120">
        <f>ROW()-10</f>
        <v>60</v>
      </c>
      <c r="B70" s="120" t="s">
        <v>318</v>
      </c>
      <c r="C70" s="152" t="s">
        <v>319</v>
      </c>
      <c r="D70" s="152" t="s">
        <v>307</v>
      </c>
      <c r="E70" s="152" t="s">
        <v>23</v>
      </c>
      <c r="F70" s="152" t="s">
        <v>214</v>
      </c>
      <c r="G70" s="120" t="s">
        <v>25</v>
      </c>
      <c r="H70" s="152" t="s">
        <v>320</v>
      </c>
      <c r="I70" s="152" t="s">
        <v>321</v>
      </c>
      <c r="J70" s="226" t="s">
        <v>322</v>
      </c>
      <c r="K70" s="120">
        <v>900</v>
      </c>
      <c r="L70" s="152" t="s">
        <v>29</v>
      </c>
      <c r="M70" s="237"/>
      <c r="N70" s="237"/>
      <c r="O70" s="237"/>
      <c r="P70" s="238"/>
    </row>
  </sheetData>
  <mergeCells count="10">
    <mergeCell ref="A1:P1"/>
    <mergeCell ref="A3:C3"/>
    <mergeCell ref="B4:C4"/>
    <mergeCell ref="M4:O4"/>
    <mergeCell ref="B41:C41"/>
    <mergeCell ref="B49:C49"/>
    <mergeCell ref="B58:C58"/>
    <mergeCell ref="B62:C62"/>
    <mergeCell ref="B65:C65"/>
    <mergeCell ref="B67:C67"/>
  </mergeCells>
  <pageMargins left="0.387451568926413" right="0.387451568926413" top="0.347873169606126" bottom="0.277743048555269" header="0.307600423106997" footer="0.307600423106997"/>
  <pageSetup paperSize="9" scale="5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W17" sqref="W17:W23"/>
    </sheetView>
  </sheetViews>
  <sheetFormatPr defaultColWidth="10" defaultRowHeight="13.5" outlineLevelCol="1"/>
  <cols>
    <col min="1" max="1" width="76" customWidth="1"/>
    <col min="2" max="3" width="8.88333333333333" customWidth="1"/>
  </cols>
  <sheetData>
    <row r="1" ht="12.9" customHeight="1" spans="1:2">
      <c r="A1" t="s">
        <v>754</v>
      </c>
      <c r="B1" t="s">
        <v>755</v>
      </c>
    </row>
    <row r="2" ht="12.9" customHeight="1" spans="1:2">
      <c r="A2" t="s">
        <v>756</v>
      </c>
      <c r="B2">
        <v>1</v>
      </c>
    </row>
    <row r="3" ht="12.9" customHeight="1" spans="1:2">
      <c r="A3" t="s">
        <v>740</v>
      </c>
      <c r="B3">
        <v>1</v>
      </c>
    </row>
    <row r="4" ht="12.9" customHeight="1" spans="1:2">
      <c r="A4" t="s">
        <v>757</v>
      </c>
      <c r="B4">
        <v>1</v>
      </c>
    </row>
    <row r="5" ht="12.9" customHeight="1" spans="1:2">
      <c r="A5" t="s">
        <v>698</v>
      </c>
      <c r="B5">
        <v>1</v>
      </c>
    </row>
    <row r="6" ht="12.9" customHeight="1" spans="1:2">
      <c r="A6" t="s">
        <v>213</v>
      </c>
      <c r="B6">
        <v>1</v>
      </c>
    </row>
    <row r="7" ht="12.9" customHeight="1" spans="1:2">
      <c r="A7" t="s">
        <v>108</v>
      </c>
      <c r="B7">
        <v>1</v>
      </c>
    </row>
    <row r="8" ht="12.9" customHeight="1" spans="1:2">
      <c r="A8" t="s">
        <v>89</v>
      </c>
      <c r="B8">
        <v>4</v>
      </c>
    </row>
    <row r="9" ht="12.9" customHeight="1" spans="1:2">
      <c r="A9" t="s">
        <v>759</v>
      </c>
      <c r="B9">
        <v>1</v>
      </c>
    </row>
    <row r="10" ht="12.9" customHeight="1" spans="1:2">
      <c r="A10" t="s">
        <v>663</v>
      </c>
      <c r="B10">
        <v>2</v>
      </c>
    </row>
    <row r="11" ht="12.9" customHeight="1" spans="1:2">
      <c r="A11" t="s">
        <v>525</v>
      </c>
      <c r="B11">
        <v>5</v>
      </c>
    </row>
    <row r="12" ht="12.9" customHeight="1" spans="1:2">
      <c r="A12" t="s">
        <v>112</v>
      </c>
      <c r="B12">
        <v>1</v>
      </c>
    </row>
    <row r="13" ht="12.9" customHeight="1" spans="1:2">
      <c r="A13" t="s">
        <v>188</v>
      </c>
      <c r="B13">
        <v>1</v>
      </c>
    </row>
    <row r="14" ht="12.9" customHeight="1" spans="1:2">
      <c r="A14" t="s">
        <v>141</v>
      </c>
      <c r="B14">
        <v>1</v>
      </c>
    </row>
    <row r="15" ht="12.9" customHeight="1" spans="1:2">
      <c r="A15" t="s">
        <v>734</v>
      </c>
      <c r="B15">
        <v>1</v>
      </c>
    </row>
  </sheetData>
  <pageMargins left="0.749211893306942" right="0.749211893306942" top="0.999180632313405" bottom="0.999180632313405" header="0.499243154300479" footer="0.499243154300479"/>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W17" sqref="W17:W23"/>
    </sheetView>
  </sheetViews>
  <sheetFormatPr defaultColWidth="10" defaultRowHeight="13.5" outlineLevelRow="5" outlineLevelCol="2"/>
  <cols>
    <col min="1" max="1" width="16.5" customWidth="1"/>
    <col min="2" max="4" width="8.88333333333333" customWidth="1"/>
  </cols>
  <sheetData>
    <row r="1" ht="12.9" customHeight="1" spans="1:3">
      <c r="A1" t="s">
        <v>464</v>
      </c>
      <c r="B1" t="s">
        <v>465</v>
      </c>
      <c r="C1" t="s">
        <v>466</v>
      </c>
    </row>
    <row r="2" ht="12.9" customHeight="1" spans="1:3">
      <c r="A2" t="s">
        <v>501</v>
      </c>
      <c r="B2" t="s">
        <v>502</v>
      </c>
      <c r="C2" t="s">
        <v>760</v>
      </c>
    </row>
    <row r="3" ht="12.9" customHeight="1" spans="1:3">
      <c r="A3" t="s">
        <v>509</v>
      </c>
      <c r="B3" t="s">
        <v>494</v>
      </c>
      <c r="C3" t="s">
        <v>761</v>
      </c>
    </row>
    <row r="4" ht="12.9" customHeight="1" spans="1:1">
      <c r="A4" t="s">
        <v>732</v>
      </c>
    </row>
    <row r="5" ht="12.9" customHeight="1" spans="1:1">
      <c r="A5" t="s">
        <v>493</v>
      </c>
    </row>
    <row r="6" ht="12.9" customHeight="1" spans="1:1">
      <c r="A6" t="s">
        <v>728</v>
      </c>
    </row>
  </sheetData>
  <pageMargins left="0.749211893306942" right="0.749211893306942" top="0.999180632313405" bottom="0.999180632313405" header="0.499243154300479" footer="0.499243154300479"/>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workbookViewId="0">
      <selection activeCell="A1" sqref="A1:N1"/>
    </sheetView>
  </sheetViews>
  <sheetFormatPr defaultColWidth="9" defaultRowHeight="13.5"/>
  <cols>
    <col min="3" max="3" width="13.625" customWidth="1"/>
    <col min="8" max="8" width="15.875" customWidth="1"/>
    <col min="13" max="13" width="13.125" customWidth="1"/>
    <col min="14" max="14" width="19.125" customWidth="1"/>
  </cols>
  <sheetData>
    <row r="1" ht="42" customHeight="1" spans="1:14">
      <c r="A1" s="1" t="s">
        <v>762</v>
      </c>
      <c r="B1" s="1"/>
      <c r="C1" s="1"/>
      <c r="D1" s="1"/>
      <c r="E1" s="1"/>
      <c r="F1" s="1"/>
      <c r="G1" s="1"/>
      <c r="H1" s="1"/>
      <c r="I1" s="1"/>
      <c r="J1" s="1"/>
      <c r="K1" s="1"/>
      <c r="L1" s="1"/>
      <c r="M1" s="1"/>
      <c r="N1" s="1"/>
    </row>
    <row r="2" ht="15.75" spans="1:1">
      <c r="A2" t="s">
        <v>763</v>
      </c>
    </row>
    <row r="3" ht="31" customHeight="1" spans="1:14">
      <c r="A3" s="2" t="s">
        <v>764</v>
      </c>
      <c r="B3" s="2" t="s">
        <v>765</v>
      </c>
      <c r="C3" s="3" t="s">
        <v>3</v>
      </c>
      <c r="D3" s="4" t="s">
        <v>766</v>
      </c>
      <c r="E3" s="4" t="s">
        <v>325</v>
      </c>
      <c r="F3" s="5" t="s">
        <v>326</v>
      </c>
      <c r="G3" s="6"/>
      <c r="H3" s="3" t="s">
        <v>327</v>
      </c>
      <c r="I3" s="4" t="s">
        <v>767</v>
      </c>
      <c r="J3" s="13" t="s">
        <v>768</v>
      </c>
      <c r="K3" s="14"/>
      <c r="L3" s="14"/>
      <c r="M3" s="14"/>
      <c r="N3" s="15"/>
    </row>
    <row r="4" spans="1:14">
      <c r="A4" s="7"/>
      <c r="B4" s="7"/>
      <c r="C4" s="7"/>
      <c r="D4" s="7"/>
      <c r="E4" s="7"/>
      <c r="F4" s="4" t="s">
        <v>331</v>
      </c>
      <c r="G4" s="4" t="s">
        <v>332</v>
      </c>
      <c r="H4" s="7"/>
      <c r="I4" s="7"/>
      <c r="J4" s="16"/>
      <c r="K4" s="17"/>
      <c r="L4" s="17"/>
      <c r="M4" s="17"/>
      <c r="N4" s="18"/>
    </row>
    <row r="5" ht="44" customHeight="1" spans="1:14">
      <c r="A5" s="7"/>
      <c r="B5" s="7"/>
      <c r="C5" s="7"/>
      <c r="D5" s="7"/>
      <c r="E5" s="7"/>
      <c r="F5" s="7"/>
      <c r="G5" s="7"/>
      <c r="H5" s="7"/>
      <c r="I5" s="7"/>
      <c r="J5" s="4" t="s">
        <v>769</v>
      </c>
      <c r="K5" s="5" t="s">
        <v>770</v>
      </c>
      <c r="L5" s="6"/>
      <c r="M5" s="3" t="s">
        <v>771</v>
      </c>
      <c r="N5" s="3" t="s">
        <v>772</v>
      </c>
    </row>
    <row r="6" ht="25" customHeight="1" spans="1:14">
      <c r="A6" s="8"/>
      <c r="B6" s="8"/>
      <c r="C6" s="8"/>
      <c r="D6" s="8"/>
      <c r="E6" s="8"/>
      <c r="F6" s="8"/>
      <c r="G6" s="8"/>
      <c r="H6" s="8"/>
      <c r="I6" s="8"/>
      <c r="J6" s="8"/>
      <c r="K6" s="19" t="s">
        <v>773</v>
      </c>
      <c r="L6" s="19" t="s">
        <v>774</v>
      </c>
      <c r="M6" s="8"/>
      <c r="N6" s="8"/>
    </row>
    <row r="7" ht="49" customHeight="1" spans="1:14">
      <c r="A7" s="9" t="s">
        <v>17</v>
      </c>
      <c r="B7" s="10"/>
      <c r="C7" s="10"/>
      <c r="D7" s="10"/>
      <c r="E7" s="10"/>
      <c r="F7" s="10"/>
      <c r="G7" s="10"/>
      <c r="H7" s="11"/>
      <c r="I7" s="12">
        <v>2647</v>
      </c>
      <c r="J7" s="12">
        <v>2647</v>
      </c>
      <c r="K7" s="12">
        <v>70</v>
      </c>
      <c r="L7" s="12">
        <v>2577</v>
      </c>
      <c r="M7" s="12"/>
      <c r="N7" s="12"/>
    </row>
    <row r="8" ht="84" customHeight="1" spans="1:14">
      <c r="A8" s="12">
        <v>1</v>
      </c>
      <c r="B8" s="12" t="s">
        <v>775</v>
      </c>
      <c r="C8" s="12" t="s">
        <v>776</v>
      </c>
      <c r="D8" s="12" t="s">
        <v>777</v>
      </c>
      <c r="E8" s="12" t="s">
        <v>23</v>
      </c>
      <c r="F8" s="12" t="s">
        <v>778</v>
      </c>
      <c r="G8" s="12" t="s">
        <v>779</v>
      </c>
      <c r="H8" s="12" t="s">
        <v>780</v>
      </c>
      <c r="I8" s="12">
        <v>1165</v>
      </c>
      <c r="J8" s="12">
        <v>1165</v>
      </c>
      <c r="K8" s="12"/>
      <c r="L8" s="12">
        <v>1165</v>
      </c>
      <c r="M8" s="12"/>
      <c r="N8" s="12"/>
    </row>
    <row r="9" ht="66" customHeight="1" spans="1:14">
      <c r="A9" s="12">
        <v>2</v>
      </c>
      <c r="B9" s="12" t="s">
        <v>775</v>
      </c>
      <c r="C9" s="12" t="s">
        <v>781</v>
      </c>
      <c r="D9" s="12" t="s">
        <v>777</v>
      </c>
      <c r="E9" s="12" t="s">
        <v>23</v>
      </c>
      <c r="F9" s="12" t="s">
        <v>778</v>
      </c>
      <c r="G9" s="12" t="s">
        <v>779</v>
      </c>
      <c r="H9" s="12" t="s">
        <v>782</v>
      </c>
      <c r="I9" s="12">
        <v>62</v>
      </c>
      <c r="J9" s="12">
        <v>62</v>
      </c>
      <c r="K9" s="12"/>
      <c r="L9" s="12">
        <v>62</v>
      </c>
      <c r="M9" s="12"/>
      <c r="N9" s="12"/>
    </row>
    <row r="10" ht="84" customHeight="1" spans="1:14">
      <c r="A10" s="12">
        <v>3</v>
      </c>
      <c r="B10" s="12" t="s">
        <v>783</v>
      </c>
      <c r="C10" s="12" t="s">
        <v>784</v>
      </c>
      <c r="D10" s="12" t="s">
        <v>777</v>
      </c>
      <c r="E10" s="12" t="s">
        <v>23</v>
      </c>
      <c r="F10" s="12" t="s">
        <v>785</v>
      </c>
      <c r="G10" s="12" t="s">
        <v>786</v>
      </c>
      <c r="H10" s="12" t="s">
        <v>787</v>
      </c>
      <c r="I10" s="12">
        <v>1350</v>
      </c>
      <c r="J10" s="12">
        <v>1350</v>
      </c>
      <c r="K10" s="12"/>
      <c r="L10" s="12">
        <v>1350</v>
      </c>
      <c r="M10" s="12"/>
      <c r="N10" s="12"/>
    </row>
    <row r="11" ht="54" customHeight="1" spans="1:14">
      <c r="A11" s="12">
        <v>4</v>
      </c>
      <c r="B11" s="12" t="s">
        <v>788</v>
      </c>
      <c r="C11" s="12" t="s">
        <v>789</v>
      </c>
      <c r="D11" s="12" t="s">
        <v>777</v>
      </c>
      <c r="E11" s="12" t="s">
        <v>23</v>
      </c>
      <c r="F11" s="12">
        <v>2024.03</v>
      </c>
      <c r="G11" s="12">
        <v>2024.07</v>
      </c>
      <c r="H11" s="12" t="s">
        <v>790</v>
      </c>
      <c r="I11" s="12">
        <v>70</v>
      </c>
      <c r="J11" s="12">
        <v>70</v>
      </c>
      <c r="K11" s="12">
        <v>70</v>
      </c>
      <c r="L11" s="12"/>
      <c r="M11" s="12"/>
      <c r="N11" s="12"/>
    </row>
  </sheetData>
  <mergeCells count="17">
    <mergeCell ref="A1:N1"/>
    <mergeCell ref="F3:G3"/>
    <mergeCell ref="K5:L5"/>
    <mergeCell ref="A7:H7"/>
    <mergeCell ref="A3:A6"/>
    <mergeCell ref="B3:B6"/>
    <mergeCell ref="C3:C6"/>
    <mergeCell ref="D3:D6"/>
    <mergeCell ref="E3:E6"/>
    <mergeCell ref="F4:F6"/>
    <mergeCell ref="G4:G6"/>
    <mergeCell ref="H3:H6"/>
    <mergeCell ref="I3:I6"/>
    <mergeCell ref="J5:J6"/>
    <mergeCell ref="M5:M6"/>
    <mergeCell ref="N5:N6"/>
    <mergeCell ref="J3:N4"/>
  </mergeCells>
  <pageMargins left="0.75" right="0.75" top="1" bottom="1" header="0.5" footer="0.5"/>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G59"/>
  <sheetViews>
    <sheetView showZeros="0" zoomScale="60" zoomScaleNormal="60" topLeftCell="I1" workbookViewId="0">
      <pane ySplit="4" topLeftCell="A16" activePane="bottomLeft" state="frozen"/>
      <selection/>
      <selection pane="bottomLeft" activeCell="W17" sqref="W17:W23"/>
    </sheetView>
  </sheetViews>
  <sheetFormatPr defaultColWidth="10" defaultRowHeight="12"/>
  <cols>
    <col min="1" max="1" width="6.63333333333333" style="135" customWidth="1"/>
    <col min="2" max="2" width="19.2583333333333" style="135" customWidth="1"/>
    <col min="3" max="3" width="17.3833333333333" style="136" customWidth="1"/>
    <col min="4" max="4" width="16.5" style="136" customWidth="1"/>
    <col min="5" max="5" width="7.5" style="136" customWidth="1"/>
    <col min="6" max="6" width="11.5" style="137" customWidth="1"/>
    <col min="7" max="7" width="13" style="137" customWidth="1"/>
    <col min="8" max="8" width="203.133333333333" style="138" customWidth="1"/>
    <col min="9" max="9" width="18.5" style="136" customWidth="1"/>
    <col min="10" max="10" width="17.7583333333333" style="136" customWidth="1"/>
    <col min="11" max="11" width="16.8833333333333" style="136" customWidth="1"/>
    <col min="12" max="12" width="17.1333333333333" style="136" customWidth="1"/>
    <col min="13" max="13" width="19.6333333333333" style="136" customWidth="1"/>
    <col min="14" max="14" width="13.1333333333333" style="136" customWidth="1"/>
    <col min="15" max="15" width="28.1333333333333" style="139" customWidth="1"/>
    <col min="16" max="16" width="10.6333333333333" style="136" customWidth="1"/>
    <col min="17" max="17" width="8.38333333333333" style="136" customWidth="1"/>
    <col min="18" max="18" width="11.8833333333333" style="140" customWidth="1"/>
    <col min="19" max="27" width="9" style="140" customWidth="1"/>
    <col min="28" max="16384" width="8.75833333333333" style="140"/>
  </cols>
  <sheetData>
    <row r="1" s="127" customFormat="1" ht="61.5" customHeight="1" spans="1:18">
      <c r="A1" s="141" t="s">
        <v>323</v>
      </c>
      <c r="B1" s="142"/>
      <c r="C1" s="143"/>
      <c r="D1" s="142"/>
      <c r="E1" s="142"/>
      <c r="F1" s="142"/>
      <c r="G1" s="142"/>
      <c r="H1" s="142"/>
      <c r="I1" s="142"/>
      <c r="J1" s="142"/>
      <c r="K1" s="142"/>
      <c r="L1" s="142"/>
      <c r="M1" s="142"/>
      <c r="N1" s="142"/>
      <c r="O1" s="183"/>
      <c r="P1" s="142"/>
      <c r="Q1" s="142"/>
      <c r="R1" s="142"/>
    </row>
    <row r="2" s="128" customFormat="1" ht="32.25" customHeight="1" spans="1:18">
      <c r="A2" s="144" t="s">
        <v>1</v>
      </c>
      <c r="B2" s="144" t="s">
        <v>324</v>
      </c>
      <c r="C2" s="145" t="s">
        <v>3</v>
      </c>
      <c r="D2" s="144" t="s">
        <v>4</v>
      </c>
      <c r="E2" s="144" t="s">
        <v>325</v>
      </c>
      <c r="F2" s="144" t="s">
        <v>326</v>
      </c>
      <c r="G2" s="144"/>
      <c r="H2" s="144" t="s">
        <v>327</v>
      </c>
      <c r="I2" s="184" t="s">
        <v>328</v>
      </c>
      <c r="J2" s="144" t="s">
        <v>329</v>
      </c>
      <c r="K2" s="144"/>
      <c r="L2" s="144"/>
      <c r="M2" s="144"/>
      <c r="N2" s="185" t="s">
        <v>330</v>
      </c>
      <c r="O2" s="186" t="s">
        <v>14</v>
      </c>
      <c r="P2" s="144" t="s">
        <v>8</v>
      </c>
      <c r="Q2" s="144" t="s">
        <v>9</v>
      </c>
      <c r="R2" s="145" t="s">
        <v>16</v>
      </c>
    </row>
    <row r="3" s="128" customFormat="1" ht="42" customHeight="1" spans="1:18">
      <c r="A3" s="144"/>
      <c r="B3" s="144"/>
      <c r="C3" s="145"/>
      <c r="D3" s="144"/>
      <c r="E3" s="144"/>
      <c r="F3" s="144" t="s">
        <v>331</v>
      </c>
      <c r="G3" s="144" t="s">
        <v>332</v>
      </c>
      <c r="H3" s="144"/>
      <c r="I3" s="184"/>
      <c r="J3" s="186" t="s">
        <v>333</v>
      </c>
      <c r="K3" s="144" t="s">
        <v>334</v>
      </c>
      <c r="L3" s="144" t="s">
        <v>335</v>
      </c>
      <c r="M3" s="144" t="s">
        <v>336</v>
      </c>
      <c r="N3" s="185"/>
      <c r="O3" s="187"/>
      <c r="P3" s="144"/>
      <c r="Q3" s="144"/>
      <c r="R3" s="145"/>
    </row>
    <row r="4" s="128" customFormat="1" ht="95" customHeight="1" spans="1:18">
      <c r="A4" s="144"/>
      <c r="B4" s="144"/>
      <c r="C4" s="145"/>
      <c r="D4" s="144"/>
      <c r="E4" s="144"/>
      <c r="F4" s="144"/>
      <c r="G4" s="144"/>
      <c r="H4" s="144"/>
      <c r="I4" s="184"/>
      <c r="J4" s="188"/>
      <c r="K4" s="144"/>
      <c r="L4" s="144"/>
      <c r="M4" s="144"/>
      <c r="N4" s="185"/>
      <c r="O4" s="188"/>
      <c r="P4" s="144"/>
      <c r="Q4" s="144"/>
      <c r="R4" s="145"/>
    </row>
    <row r="5" s="129" customFormat="1" ht="41" customHeight="1" spans="1:18">
      <c r="A5" s="146" t="s">
        <v>17</v>
      </c>
      <c r="B5" s="146"/>
      <c r="C5" s="147"/>
      <c r="D5" s="148"/>
      <c r="E5" s="148"/>
      <c r="F5" s="148"/>
      <c r="G5" s="148"/>
      <c r="H5" s="148"/>
      <c r="I5" s="189">
        <f t="shared" ref="I5:N5" si="0">I6+I33+I41+I47+I50+I53+I55</f>
        <v>192708.552</v>
      </c>
      <c r="J5" s="189">
        <f t="shared" si="0"/>
        <v>49940.973</v>
      </c>
      <c r="K5" s="189">
        <f t="shared" si="0"/>
        <v>61385.579</v>
      </c>
      <c r="L5" s="189">
        <f t="shared" si="0"/>
        <v>59000</v>
      </c>
      <c r="M5" s="189">
        <f t="shared" si="0"/>
        <v>22182</v>
      </c>
      <c r="N5" s="189">
        <f t="shared" si="0"/>
        <v>200</v>
      </c>
      <c r="O5" s="190"/>
      <c r="P5" s="191"/>
      <c r="Q5" s="191"/>
      <c r="R5" s="202"/>
    </row>
    <row r="6" s="129" customFormat="1" ht="45" customHeight="1" spans="1:18">
      <c r="A6" s="147" t="s">
        <v>18</v>
      </c>
      <c r="B6" s="149" t="s">
        <v>19</v>
      </c>
      <c r="C6" s="150"/>
      <c r="D6" s="151"/>
      <c r="E6" s="151"/>
      <c r="F6" s="151"/>
      <c r="G6" s="151"/>
      <c r="H6" s="151"/>
      <c r="I6" s="192">
        <f t="shared" ref="I6:N6" si="1">SUM(I7:I32)</f>
        <v>136894.505</v>
      </c>
      <c r="J6" s="192">
        <f t="shared" si="1"/>
        <v>40191.908</v>
      </c>
      <c r="K6" s="192">
        <f t="shared" si="1"/>
        <v>37807.597</v>
      </c>
      <c r="L6" s="192">
        <f t="shared" si="1"/>
        <v>37000</v>
      </c>
      <c r="M6" s="192">
        <f t="shared" si="1"/>
        <v>21695</v>
      </c>
      <c r="N6" s="192">
        <f t="shared" si="1"/>
        <v>200</v>
      </c>
      <c r="O6" s="193"/>
      <c r="P6" s="191"/>
      <c r="Q6" s="191"/>
      <c r="R6" s="202"/>
    </row>
    <row r="7" s="130" customFormat="1" ht="155" customHeight="1" spans="1:18">
      <c r="A7" s="44">
        <f t="shared" ref="A7:A32" si="2">ROW(C7)-6</f>
        <v>1</v>
      </c>
      <c r="B7" s="120" t="s">
        <v>21</v>
      </c>
      <c r="C7" s="152" t="s">
        <v>22</v>
      </c>
      <c r="D7" s="152" t="s">
        <v>19</v>
      </c>
      <c r="E7" s="152" t="s">
        <v>23</v>
      </c>
      <c r="F7" s="44">
        <v>2021.03</v>
      </c>
      <c r="G7" s="44">
        <v>2021.05</v>
      </c>
      <c r="H7" s="125" t="s">
        <v>337</v>
      </c>
      <c r="I7" s="44">
        <v>100</v>
      </c>
      <c r="J7" s="44">
        <v>100</v>
      </c>
      <c r="K7" s="44"/>
      <c r="L7" s="44"/>
      <c r="M7" s="44"/>
      <c r="N7" s="44"/>
      <c r="O7" s="108" t="s">
        <v>338</v>
      </c>
      <c r="P7" s="52" t="s">
        <v>26</v>
      </c>
      <c r="Q7" s="52" t="s">
        <v>27</v>
      </c>
      <c r="R7" s="44"/>
    </row>
    <row r="8" s="130" customFormat="1" ht="170" customHeight="1" spans="1:18">
      <c r="A8" s="44">
        <f t="shared" si="2"/>
        <v>2</v>
      </c>
      <c r="B8" s="120" t="s">
        <v>30</v>
      </c>
      <c r="C8" s="152" t="s">
        <v>31</v>
      </c>
      <c r="D8" s="152" t="s">
        <v>19</v>
      </c>
      <c r="E8" s="152" t="s">
        <v>23</v>
      </c>
      <c r="F8" s="44">
        <v>2021.03</v>
      </c>
      <c r="G8" s="153">
        <v>2021.06</v>
      </c>
      <c r="H8" s="154" t="s">
        <v>339</v>
      </c>
      <c r="I8" s="44">
        <v>27000</v>
      </c>
      <c r="J8" s="44">
        <v>3000</v>
      </c>
      <c r="K8" s="44">
        <v>2400</v>
      </c>
      <c r="L8" s="44"/>
      <c r="M8" s="44">
        <v>21600</v>
      </c>
      <c r="N8" s="44"/>
      <c r="O8" s="101" t="s">
        <v>340</v>
      </c>
      <c r="P8" s="52" t="s">
        <v>26</v>
      </c>
      <c r="Q8" s="52" t="s">
        <v>27</v>
      </c>
      <c r="R8" s="44"/>
    </row>
    <row r="9" s="130" customFormat="1" ht="284" customHeight="1" spans="1:18">
      <c r="A9" s="44">
        <f t="shared" si="2"/>
        <v>3</v>
      </c>
      <c r="B9" s="120" t="s">
        <v>35</v>
      </c>
      <c r="C9" s="152" t="s">
        <v>36</v>
      </c>
      <c r="D9" s="152" t="s">
        <v>19</v>
      </c>
      <c r="E9" s="152" t="s">
        <v>23</v>
      </c>
      <c r="F9" s="44">
        <v>2021.03</v>
      </c>
      <c r="G9" s="153">
        <v>2021.05</v>
      </c>
      <c r="H9" s="155" t="s">
        <v>341</v>
      </c>
      <c r="I9" s="44">
        <f>J9</f>
        <v>2263.7</v>
      </c>
      <c r="J9" s="44">
        <f>2238.7+25</f>
        <v>2263.7</v>
      </c>
      <c r="K9" s="44"/>
      <c r="L9" s="44"/>
      <c r="M9" s="44"/>
      <c r="N9" s="44"/>
      <c r="O9" s="108" t="s">
        <v>342</v>
      </c>
      <c r="P9" s="52" t="s">
        <v>37</v>
      </c>
      <c r="Q9" s="52" t="s">
        <v>38</v>
      </c>
      <c r="R9" s="44"/>
    </row>
    <row r="10" s="130" customFormat="1" ht="349" customHeight="1" spans="1:18">
      <c r="A10" s="44">
        <f t="shared" si="2"/>
        <v>4</v>
      </c>
      <c r="B10" s="120" t="s">
        <v>45</v>
      </c>
      <c r="C10" s="152" t="s">
        <v>46</v>
      </c>
      <c r="D10" s="152" t="s">
        <v>19</v>
      </c>
      <c r="E10" s="152" t="s">
        <v>23</v>
      </c>
      <c r="F10" s="44">
        <v>2021.03</v>
      </c>
      <c r="G10" s="153">
        <v>2021.11</v>
      </c>
      <c r="H10" s="155" t="s">
        <v>343</v>
      </c>
      <c r="I10" s="44">
        <v>436</v>
      </c>
      <c r="J10" s="44">
        <v>436</v>
      </c>
      <c r="K10" s="44">
        <f>I10-J10-L10-M10</f>
        <v>0</v>
      </c>
      <c r="L10" s="44"/>
      <c r="M10" s="44"/>
      <c r="N10" s="44"/>
      <c r="O10" s="194" t="s">
        <v>344</v>
      </c>
      <c r="P10" s="52" t="s">
        <v>37</v>
      </c>
      <c r="Q10" s="52" t="s">
        <v>38</v>
      </c>
      <c r="R10" s="44"/>
    </row>
    <row r="11" s="130" customFormat="1" ht="409" customHeight="1" spans="1:18">
      <c r="A11" s="44">
        <f t="shared" si="2"/>
        <v>5</v>
      </c>
      <c r="B11" s="120" t="s">
        <v>49</v>
      </c>
      <c r="C11" s="152" t="s">
        <v>50</v>
      </c>
      <c r="D11" s="152" t="s">
        <v>19</v>
      </c>
      <c r="E11" s="120" t="s">
        <v>51</v>
      </c>
      <c r="F11" s="44">
        <v>2021.03</v>
      </c>
      <c r="G11" s="153">
        <v>2021.08</v>
      </c>
      <c r="H11" s="156" t="s">
        <v>345</v>
      </c>
      <c r="I11" s="44">
        <f>J11+K11+L11</f>
        <v>31500</v>
      </c>
      <c r="J11" s="44">
        <v>15000</v>
      </c>
      <c r="K11" s="44">
        <f>6235-510+775</f>
        <v>6500</v>
      </c>
      <c r="L11" s="44">
        <v>10000</v>
      </c>
      <c r="M11" s="44"/>
      <c r="N11" s="44"/>
      <c r="O11" s="108" t="s">
        <v>346</v>
      </c>
      <c r="P11" s="52" t="s">
        <v>26</v>
      </c>
      <c r="Q11" s="52" t="s">
        <v>27</v>
      </c>
      <c r="R11" s="152" t="s">
        <v>347</v>
      </c>
    </row>
    <row r="12" s="131" customFormat="1" ht="341" customHeight="1" spans="1:18">
      <c r="A12" s="44">
        <f t="shared" si="2"/>
        <v>6</v>
      </c>
      <c r="B12" s="120" t="s">
        <v>55</v>
      </c>
      <c r="C12" s="152" t="s">
        <v>56</v>
      </c>
      <c r="D12" s="152" t="s">
        <v>19</v>
      </c>
      <c r="E12" s="152" t="s">
        <v>23</v>
      </c>
      <c r="F12" s="44">
        <v>2021.03</v>
      </c>
      <c r="G12" s="153">
        <v>2021.06</v>
      </c>
      <c r="H12" s="157" t="s">
        <v>348</v>
      </c>
      <c r="I12" s="44">
        <f>J12+K12</f>
        <v>721.508</v>
      </c>
      <c r="J12" s="44">
        <f>1496.508-775</f>
        <v>721.508</v>
      </c>
      <c r="K12" s="44"/>
      <c r="L12" s="44"/>
      <c r="M12" s="44"/>
      <c r="N12" s="44"/>
      <c r="O12" s="108" t="s">
        <v>349</v>
      </c>
      <c r="P12" s="52" t="s">
        <v>26</v>
      </c>
      <c r="Q12" s="52" t="s">
        <v>27</v>
      </c>
      <c r="R12" s="152" t="s">
        <v>347</v>
      </c>
    </row>
    <row r="13" s="130" customFormat="1" ht="143" customHeight="1" spans="1:18">
      <c r="A13" s="44">
        <f t="shared" si="2"/>
        <v>7</v>
      </c>
      <c r="B13" s="120" t="s">
        <v>59</v>
      </c>
      <c r="C13" s="152" t="s">
        <v>350</v>
      </c>
      <c r="D13" s="152" t="s">
        <v>19</v>
      </c>
      <c r="E13" s="152" t="s">
        <v>23</v>
      </c>
      <c r="F13" s="44">
        <v>2021.03</v>
      </c>
      <c r="G13" s="153">
        <v>2021.05</v>
      </c>
      <c r="H13" s="125" t="s">
        <v>351</v>
      </c>
      <c r="I13" s="44">
        <v>185</v>
      </c>
      <c r="J13" s="44">
        <f>I13-M13</f>
        <v>90</v>
      </c>
      <c r="K13" s="44"/>
      <c r="L13" s="44"/>
      <c r="M13" s="44">
        <v>95</v>
      </c>
      <c r="N13" s="44"/>
      <c r="O13" s="108" t="s">
        <v>352</v>
      </c>
      <c r="P13" s="52" t="s">
        <v>26</v>
      </c>
      <c r="Q13" s="52" t="s">
        <v>27</v>
      </c>
      <c r="R13" s="44"/>
    </row>
    <row r="14" s="130" customFormat="1" ht="228" customHeight="1" spans="1:18">
      <c r="A14" s="44">
        <f t="shared" si="2"/>
        <v>8</v>
      </c>
      <c r="B14" s="120" t="s">
        <v>68</v>
      </c>
      <c r="C14" s="152" t="s">
        <v>353</v>
      </c>
      <c r="D14" s="152" t="s">
        <v>19</v>
      </c>
      <c r="E14" s="152" t="s">
        <v>23</v>
      </c>
      <c r="F14" s="44">
        <v>2021.03</v>
      </c>
      <c r="G14" s="153">
        <v>2021.08</v>
      </c>
      <c r="H14" s="157" t="s">
        <v>354</v>
      </c>
      <c r="I14" s="44">
        <f>J14+K14+L14+M14</f>
        <v>3786</v>
      </c>
      <c r="J14" s="44">
        <v>0</v>
      </c>
      <c r="K14" s="44">
        <f>1804-18</f>
        <v>1786</v>
      </c>
      <c r="L14" s="44">
        <v>2000</v>
      </c>
      <c r="M14" s="44"/>
      <c r="N14" s="44"/>
      <c r="O14" s="108" t="s">
        <v>355</v>
      </c>
      <c r="P14" s="52" t="s">
        <v>26</v>
      </c>
      <c r="Q14" s="52" t="s">
        <v>27</v>
      </c>
      <c r="R14" s="152" t="s">
        <v>347</v>
      </c>
    </row>
    <row r="15" s="130" customFormat="1" ht="257" customHeight="1" spans="1:18">
      <c r="A15" s="44">
        <f t="shared" si="2"/>
        <v>9</v>
      </c>
      <c r="B15" s="120" t="s">
        <v>77</v>
      </c>
      <c r="C15" s="152" t="s">
        <v>78</v>
      </c>
      <c r="D15" s="152" t="s">
        <v>19</v>
      </c>
      <c r="E15" s="152" t="s">
        <v>23</v>
      </c>
      <c r="F15" s="44">
        <v>2021.03</v>
      </c>
      <c r="G15" s="153">
        <v>2021.06</v>
      </c>
      <c r="H15" s="155" t="s">
        <v>356</v>
      </c>
      <c r="I15" s="153">
        <v>220</v>
      </c>
      <c r="J15" s="44">
        <v>220</v>
      </c>
      <c r="K15" s="44"/>
      <c r="L15" s="44"/>
      <c r="M15" s="44"/>
      <c r="N15" s="44"/>
      <c r="O15" s="108" t="s">
        <v>357</v>
      </c>
      <c r="P15" s="52" t="s">
        <v>26</v>
      </c>
      <c r="Q15" s="44" t="s">
        <v>27</v>
      </c>
      <c r="R15" s="152" t="s">
        <v>347</v>
      </c>
    </row>
    <row r="16" s="130" customFormat="1" ht="166" customHeight="1" spans="1:18">
      <c r="A16" s="44">
        <f t="shared" si="2"/>
        <v>10</v>
      </c>
      <c r="B16" s="120" t="s">
        <v>81</v>
      </c>
      <c r="C16" s="152" t="s">
        <v>82</v>
      </c>
      <c r="D16" s="152" t="s">
        <v>19</v>
      </c>
      <c r="E16" s="152" t="s">
        <v>83</v>
      </c>
      <c r="F16" s="44">
        <v>2021.03</v>
      </c>
      <c r="G16" s="153">
        <v>2021.05</v>
      </c>
      <c r="H16" s="125" t="s">
        <v>358</v>
      </c>
      <c r="I16" s="153">
        <v>300</v>
      </c>
      <c r="J16" s="44">
        <v>300</v>
      </c>
      <c r="K16" s="44"/>
      <c r="L16" s="44"/>
      <c r="M16" s="44"/>
      <c r="N16" s="44"/>
      <c r="O16" s="108" t="s">
        <v>359</v>
      </c>
      <c r="P16" s="52" t="s">
        <v>97</v>
      </c>
      <c r="Q16" s="52" t="s">
        <v>86</v>
      </c>
      <c r="R16" s="152" t="s">
        <v>347</v>
      </c>
    </row>
    <row r="17" s="130" customFormat="1" ht="325" customHeight="1" spans="1:18">
      <c r="A17" s="44">
        <f t="shared" si="2"/>
        <v>11</v>
      </c>
      <c r="B17" s="120" t="s">
        <v>88</v>
      </c>
      <c r="C17" s="152" t="s">
        <v>89</v>
      </c>
      <c r="D17" s="152" t="s">
        <v>19</v>
      </c>
      <c r="E17" s="152" t="s">
        <v>23</v>
      </c>
      <c r="F17" s="44">
        <v>2021.03</v>
      </c>
      <c r="G17" s="153">
        <v>2021.08</v>
      </c>
      <c r="H17" s="59" t="s">
        <v>360</v>
      </c>
      <c r="I17" s="44">
        <f>4422.4-550</f>
        <v>3872.4</v>
      </c>
      <c r="J17" s="44">
        <v>0</v>
      </c>
      <c r="K17" s="44">
        <f>4422.4-550</f>
        <v>3872.4</v>
      </c>
      <c r="L17" s="44"/>
      <c r="M17" s="44"/>
      <c r="N17" s="44"/>
      <c r="O17" s="194" t="s">
        <v>361</v>
      </c>
      <c r="P17" s="52" t="s">
        <v>91</v>
      </c>
      <c r="Q17" s="52" t="s">
        <v>92</v>
      </c>
      <c r="R17" s="152" t="s">
        <v>347</v>
      </c>
    </row>
    <row r="18" s="130" customFormat="1" ht="191" customHeight="1" spans="1:18">
      <c r="A18" s="44">
        <f t="shared" si="2"/>
        <v>12</v>
      </c>
      <c r="B18" s="120" t="s">
        <v>94</v>
      </c>
      <c r="C18" s="152" t="s">
        <v>95</v>
      </c>
      <c r="D18" s="152" t="s">
        <v>19</v>
      </c>
      <c r="E18" s="152" t="s">
        <v>23</v>
      </c>
      <c r="F18" s="44">
        <v>2021.03</v>
      </c>
      <c r="G18" s="153">
        <v>2021.09</v>
      </c>
      <c r="H18" s="158" t="s">
        <v>362</v>
      </c>
      <c r="I18" s="44">
        <v>15000</v>
      </c>
      <c r="J18" s="44">
        <v>4500</v>
      </c>
      <c r="K18" s="44">
        <v>2500</v>
      </c>
      <c r="L18" s="44">
        <v>8000</v>
      </c>
      <c r="M18" s="44">
        <v>0</v>
      </c>
      <c r="N18" s="44"/>
      <c r="O18" s="108" t="s">
        <v>363</v>
      </c>
      <c r="P18" s="52" t="s">
        <v>97</v>
      </c>
      <c r="Q18" s="52" t="s">
        <v>86</v>
      </c>
      <c r="R18" s="152" t="s">
        <v>364</v>
      </c>
    </row>
    <row r="19" s="130" customFormat="1" ht="164" customHeight="1" spans="1:18">
      <c r="A19" s="44">
        <f t="shared" si="2"/>
        <v>13</v>
      </c>
      <c r="B19" s="120" t="s">
        <v>107</v>
      </c>
      <c r="C19" s="152" t="s">
        <v>108</v>
      </c>
      <c r="D19" s="152" t="s">
        <v>19</v>
      </c>
      <c r="E19" s="152" t="s">
        <v>23</v>
      </c>
      <c r="F19" s="44">
        <v>2021.03</v>
      </c>
      <c r="G19" s="153">
        <v>2021.09</v>
      </c>
      <c r="H19" s="125" t="s">
        <v>365</v>
      </c>
      <c r="I19" s="44">
        <v>9500</v>
      </c>
      <c r="J19" s="44">
        <v>3000</v>
      </c>
      <c r="K19" s="44">
        <v>3500</v>
      </c>
      <c r="L19" s="44">
        <v>3000</v>
      </c>
      <c r="M19" s="44"/>
      <c r="N19" s="44"/>
      <c r="O19" s="108" t="s">
        <v>366</v>
      </c>
      <c r="P19" s="52" t="s">
        <v>97</v>
      </c>
      <c r="Q19" s="52" t="s">
        <v>86</v>
      </c>
      <c r="R19" s="44"/>
    </row>
    <row r="20" s="130" customFormat="1" ht="373" customHeight="1" spans="1:18">
      <c r="A20" s="44">
        <f t="shared" si="2"/>
        <v>14</v>
      </c>
      <c r="B20" s="120" t="s">
        <v>111</v>
      </c>
      <c r="C20" s="152" t="s">
        <v>112</v>
      </c>
      <c r="D20" s="152" t="s">
        <v>19</v>
      </c>
      <c r="E20" s="120" t="s">
        <v>113</v>
      </c>
      <c r="F20" s="42">
        <v>2021.03</v>
      </c>
      <c r="G20" s="46">
        <v>2021.07</v>
      </c>
      <c r="H20" s="155" t="s">
        <v>367</v>
      </c>
      <c r="I20" s="44">
        <f>4348-1245</f>
        <v>3103</v>
      </c>
      <c r="J20" s="44">
        <v>1000</v>
      </c>
      <c r="K20" s="44">
        <v>2103</v>
      </c>
      <c r="L20" s="44"/>
      <c r="M20" s="44"/>
      <c r="N20" s="44"/>
      <c r="O20" s="108" t="s">
        <v>368</v>
      </c>
      <c r="P20" s="52" t="s">
        <v>97</v>
      </c>
      <c r="Q20" s="52" t="s">
        <v>86</v>
      </c>
      <c r="R20" s="152" t="s">
        <v>347</v>
      </c>
    </row>
    <row r="21" s="130" customFormat="1" ht="198" customHeight="1" spans="1:18">
      <c r="A21" s="44">
        <f t="shared" si="2"/>
        <v>15</v>
      </c>
      <c r="B21" s="120" t="s">
        <v>124</v>
      </c>
      <c r="C21" s="159" t="s">
        <v>125</v>
      </c>
      <c r="D21" s="152" t="s">
        <v>19</v>
      </c>
      <c r="E21" s="160" t="s">
        <v>23</v>
      </c>
      <c r="F21" s="42">
        <v>2021.03</v>
      </c>
      <c r="G21" s="46">
        <v>2021.11</v>
      </c>
      <c r="H21" s="125" t="s">
        <v>369</v>
      </c>
      <c r="I21" s="44">
        <v>230</v>
      </c>
      <c r="J21" s="44">
        <v>0</v>
      </c>
      <c r="K21" s="44">
        <v>230</v>
      </c>
      <c r="L21" s="44"/>
      <c r="M21" s="44"/>
      <c r="N21" s="44"/>
      <c r="O21" s="108" t="s">
        <v>370</v>
      </c>
      <c r="P21" s="52" t="s">
        <v>97</v>
      </c>
      <c r="Q21" s="52" t="s">
        <v>86</v>
      </c>
      <c r="R21" s="44"/>
    </row>
    <row r="22" s="130" customFormat="1" ht="126" customHeight="1" spans="1:18">
      <c r="A22" s="44">
        <f t="shared" si="2"/>
        <v>16</v>
      </c>
      <c r="B22" s="120" t="s">
        <v>120</v>
      </c>
      <c r="C22" s="159" t="s">
        <v>371</v>
      </c>
      <c r="D22" s="152" t="s">
        <v>19</v>
      </c>
      <c r="E22" s="160" t="s">
        <v>23</v>
      </c>
      <c r="F22" s="44">
        <v>2021.03</v>
      </c>
      <c r="G22" s="153">
        <v>2021.08</v>
      </c>
      <c r="H22" s="155" t="s">
        <v>372</v>
      </c>
      <c r="I22" s="44">
        <f>J22+K22+L22+M22</f>
        <v>2200</v>
      </c>
      <c r="J22" s="44">
        <v>1000</v>
      </c>
      <c r="K22" s="44">
        <v>1200</v>
      </c>
      <c r="L22" s="44"/>
      <c r="M22" s="44"/>
      <c r="N22" s="44"/>
      <c r="O22" s="108" t="s">
        <v>373</v>
      </c>
      <c r="P22" s="152" t="s">
        <v>97</v>
      </c>
      <c r="Q22" s="152" t="s">
        <v>86</v>
      </c>
      <c r="R22" s="44"/>
    </row>
    <row r="23" s="130" customFormat="1" ht="306" customHeight="1" spans="1:18">
      <c r="A23" s="44">
        <f t="shared" si="2"/>
        <v>17</v>
      </c>
      <c r="B23" s="120" t="s">
        <v>132</v>
      </c>
      <c r="C23" s="120" t="s">
        <v>133</v>
      </c>
      <c r="D23" s="152" t="s">
        <v>19</v>
      </c>
      <c r="E23" s="152" t="s">
        <v>23</v>
      </c>
      <c r="F23" s="44">
        <v>2021.03</v>
      </c>
      <c r="G23" s="153">
        <v>2021.07</v>
      </c>
      <c r="H23" s="45" t="s">
        <v>374</v>
      </c>
      <c r="I23" s="44">
        <v>949.5</v>
      </c>
      <c r="J23" s="44">
        <v>949.5</v>
      </c>
      <c r="K23" s="44">
        <v>0</v>
      </c>
      <c r="L23" s="44"/>
      <c r="M23" s="44"/>
      <c r="N23" s="44"/>
      <c r="O23" s="177" t="s">
        <v>375</v>
      </c>
      <c r="P23" s="152" t="s">
        <v>97</v>
      </c>
      <c r="Q23" s="152" t="s">
        <v>86</v>
      </c>
      <c r="R23" s="44"/>
    </row>
    <row r="24" s="130" customFormat="1" ht="152" customHeight="1" spans="1:18">
      <c r="A24" s="44">
        <f t="shared" si="2"/>
        <v>18</v>
      </c>
      <c r="B24" s="120" t="s">
        <v>140</v>
      </c>
      <c r="C24" s="159" t="s">
        <v>141</v>
      </c>
      <c r="D24" s="152" t="s">
        <v>19</v>
      </c>
      <c r="E24" s="160" t="s">
        <v>23</v>
      </c>
      <c r="F24" s="44">
        <v>2022.03</v>
      </c>
      <c r="G24" s="153">
        <v>2022.11</v>
      </c>
      <c r="H24" s="125" t="s">
        <v>376</v>
      </c>
      <c r="I24" s="44">
        <v>450</v>
      </c>
      <c r="J24" s="44"/>
      <c r="K24" s="44">
        <v>250</v>
      </c>
      <c r="L24" s="44"/>
      <c r="M24" s="44"/>
      <c r="N24" s="44">
        <v>200</v>
      </c>
      <c r="O24" s="108" t="s">
        <v>377</v>
      </c>
      <c r="P24" s="152" t="s">
        <v>97</v>
      </c>
      <c r="Q24" s="152" t="s">
        <v>86</v>
      </c>
      <c r="R24" s="44"/>
    </row>
    <row r="25" s="132" customFormat="1" ht="185" customHeight="1" spans="1:18">
      <c r="A25" s="44">
        <f t="shared" si="2"/>
        <v>19</v>
      </c>
      <c r="B25" s="120" t="s">
        <v>143</v>
      </c>
      <c r="C25" s="152" t="s">
        <v>378</v>
      </c>
      <c r="D25" s="152" t="s">
        <v>19</v>
      </c>
      <c r="E25" s="160" t="s">
        <v>23</v>
      </c>
      <c r="F25" s="44">
        <v>2021.03</v>
      </c>
      <c r="G25" s="153">
        <v>2021.06</v>
      </c>
      <c r="H25" s="161" t="s">
        <v>379</v>
      </c>
      <c r="I25" s="44">
        <v>108.2</v>
      </c>
      <c r="J25" s="98">
        <v>108.2</v>
      </c>
      <c r="K25" s="44">
        <v>0</v>
      </c>
      <c r="L25" s="98"/>
      <c r="M25" s="98"/>
      <c r="N25" s="98"/>
      <c r="O25" s="108" t="s">
        <v>380</v>
      </c>
      <c r="P25" s="52" t="s">
        <v>381</v>
      </c>
      <c r="Q25" s="52" t="s">
        <v>38</v>
      </c>
      <c r="R25" s="98"/>
    </row>
    <row r="26" s="132" customFormat="1" ht="270" customHeight="1" spans="1:18">
      <c r="A26" s="44">
        <f t="shared" si="2"/>
        <v>20</v>
      </c>
      <c r="B26" s="120" t="s">
        <v>40</v>
      </c>
      <c r="C26" s="152" t="s">
        <v>41</v>
      </c>
      <c r="D26" s="152" t="s">
        <v>272</v>
      </c>
      <c r="E26" s="152" t="s">
        <v>23</v>
      </c>
      <c r="F26" s="57">
        <v>2021.03</v>
      </c>
      <c r="G26" s="52">
        <v>2021.11</v>
      </c>
      <c r="H26" s="155" t="s">
        <v>44</v>
      </c>
      <c r="I26" s="44">
        <f>K26</f>
        <v>1036.675</v>
      </c>
      <c r="J26" s="44"/>
      <c r="K26" s="44">
        <v>1036.675</v>
      </c>
      <c r="L26" s="98"/>
      <c r="M26" s="98"/>
      <c r="N26" s="98"/>
      <c r="O26" s="108" t="s">
        <v>382</v>
      </c>
      <c r="P26" s="195" t="s">
        <v>37</v>
      </c>
      <c r="Q26" s="52" t="s">
        <v>38</v>
      </c>
      <c r="R26" s="203"/>
    </row>
    <row r="27" s="132" customFormat="1" ht="409" customHeight="1" spans="1:18">
      <c r="A27" s="44">
        <f t="shared" si="2"/>
        <v>21</v>
      </c>
      <c r="B27" s="162" t="s">
        <v>149</v>
      </c>
      <c r="C27" s="163" t="s">
        <v>150</v>
      </c>
      <c r="D27" s="163" t="s">
        <v>19</v>
      </c>
      <c r="E27" s="163" t="s">
        <v>23</v>
      </c>
      <c r="F27" s="164">
        <v>2021.03</v>
      </c>
      <c r="G27" s="165">
        <v>2021.11</v>
      </c>
      <c r="H27" s="166" t="s">
        <v>383</v>
      </c>
      <c r="I27" s="164">
        <f>J27+K27</f>
        <v>4844.5</v>
      </c>
      <c r="J27" s="196">
        <v>3000</v>
      </c>
      <c r="K27" s="164">
        <f>1846.15-1.65</f>
        <v>1844.5</v>
      </c>
      <c r="L27" s="196"/>
      <c r="M27" s="196"/>
      <c r="N27" s="196"/>
      <c r="O27" s="197" t="s">
        <v>384</v>
      </c>
      <c r="P27" s="197" t="s">
        <v>152</v>
      </c>
      <c r="Q27" s="197" t="s">
        <v>153</v>
      </c>
      <c r="R27" s="98"/>
    </row>
    <row r="28" s="132" customFormat="1" ht="159" customHeight="1" spans="1:18">
      <c r="A28" s="44">
        <f t="shared" si="2"/>
        <v>22</v>
      </c>
      <c r="B28" s="120" t="s">
        <v>155</v>
      </c>
      <c r="C28" s="152" t="s">
        <v>156</v>
      </c>
      <c r="D28" s="152" t="s">
        <v>19</v>
      </c>
      <c r="E28" s="152" t="s">
        <v>23</v>
      </c>
      <c r="F28" s="44">
        <v>2021.03</v>
      </c>
      <c r="G28" s="153">
        <v>2021.11</v>
      </c>
      <c r="H28" s="155" t="s">
        <v>385</v>
      </c>
      <c r="I28" s="44">
        <v>17000</v>
      </c>
      <c r="J28" s="98">
        <v>3000</v>
      </c>
      <c r="K28" s="44">
        <v>2000</v>
      </c>
      <c r="L28" s="98">
        <v>12000</v>
      </c>
      <c r="M28" s="98"/>
      <c r="N28" s="98"/>
      <c r="O28" s="108" t="s">
        <v>386</v>
      </c>
      <c r="P28" s="52" t="s">
        <v>26</v>
      </c>
      <c r="Q28" s="52" t="s">
        <v>27</v>
      </c>
      <c r="R28" s="98"/>
    </row>
    <row r="29" s="132" customFormat="1" ht="174.75" customHeight="1" spans="1:18">
      <c r="A29" s="44">
        <f t="shared" si="2"/>
        <v>23</v>
      </c>
      <c r="B29" s="120" t="s">
        <v>159</v>
      </c>
      <c r="C29" s="152" t="s">
        <v>160</v>
      </c>
      <c r="D29" s="152" t="s">
        <v>19</v>
      </c>
      <c r="E29" s="152" t="s">
        <v>23</v>
      </c>
      <c r="F29" s="44">
        <v>2021.03</v>
      </c>
      <c r="G29" s="153">
        <v>2021.11</v>
      </c>
      <c r="H29" s="155" t="s">
        <v>387</v>
      </c>
      <c r="I29" s="44">
        <v>7200</v>
      </c>
      <c r="J29" s="98">
        <v>1000</v>
      </c>
      <c r="K29" s="44">
        <v>6200</v>
      </c>
      <c r="L29" s="98"/>
      <c r="M29" s="98"/>
      <c r="N29" s="98"/>
      <c r="O29" s="108" t="s">
        <v>388</v>
      </c>
      <c r="P29" s="52" t="s">
        <v>26</v>
      </c>
      <c r="Q29" s="52" t="s">
        <v>27</v>
      </c>
      <c r="R29" s="98"/>
    </row>
    <row r="30" s="132" customFormat="1" ht="129" customHeight="1" spans="1:18">
      <c r="A30" s="44">
        <f t="shared" si="2"/>
        <v>24</v>
      </c>
      <c r="B30" s="120" t="s">
        <v>163</v>
      </c>
      <c r="C30" s="152" t="s">
        <v>164</v>
      </c>
      <c r="D30" s="152" t="s">
        <v>19</v>
      </c>
      <c r="E30" s="152" t="s">
        <v>23</v>
      </c>
      <c r="F30" s="44">
        <v>2021.03</v>
      </c>
      <c r="G30" s="153">
        <v>2021.11</v>
      </c>
      <c r="H30" s="155" t="s">
        <v>389</v>
      </c>
      <c r="I30" s="44">
        <f>J30+K30+L30+M30</f>
        <v>3000</v>
      </c>
      <c r="J30" s="98">
        <v>0</v>
      </c>
      <c r="K30" s="44">
        <v>1000</v>
      </c>
      <c r="L30" s="98">
        <v>2000</v>
      </c>
      <c r="M30" s="98"/>
      <c r="N30" s="98"/>
      <c r="O30" s="108" t="s">
        <v>390</v>
      </c>
      <c r="P30" s="52" t="s">
        <v>166</v>
      </c>
      <c r="Q30" s="52" t="s">
        <v>167</v>
      </c>
      <c r="R30" s="98"/>
    </row>
    <row r="31" s="132" customFormat="1" ht="157" customHeight="1" spans="1:18">
      <c r="A31" s="44">
        <f t="shared" si="2"/>
        <v>25</v>
      </c>
      <c r="B31" s="120" t="s">
        <v>169</v>
      </c>
      <c r="C31" s="152" t="s">
        <v>170</v>
      </c>
      <c r="D31" s="152" t="s">
        <v>19</v>
      </c>
      <c r="E31" s="152" t="s">
        <v>23</v>
      </c>
      <c r="F31" s="44">
        <v>2021.03</v>
      </c>
      <c r="G31" s="153">
        <v>2021.05</v>
      </c>
      <c r="H31" s="155" t="s">
        <v>391</v>
      </c>
      <c r="I31" s="44">
        <v>1385.022</v>
      </c>
      <c r="J31" s="98">
        <v>0</v>
      </c>
      <c r="K31" s="44">
        <v>1385.022</v>
      </c>
      <c r="L31" s="98"/>
      <c r="M31" s="98"/>
      <c r="N31" s="98"/>
      <c r="O31" s="108" t="s">
        <v>392</v>
      </c>
      <c r="P31" s="52" t="s">
        <v>26</v>
      </c>
      <c r="Q31" s="52" t="s">
        <v>27</v>
      </c>
      <c r="R31" s="98"/>
    </row>
    <row r="32" s="132" customFormat="1" ht="157" customHeight="1" spans="1:18">
      <c r="A32" s="44">
        <f t="shared" si="2"/>
        <v>26</v>
      </c>
      <c r="B32" s="120" t="s">
        <v>187</v>
      </c>
      <c r="C32" s="152" t="s">
        <v>188</v>
      </c>
      <c r="D32" s="152" t="s">
        <v>19</v>
      </c>
      <c r="E32" s="152" t="s">
        <v>23</v>
      </c>
      <c r="F32" s="120">
        <v>2021.03</v>
      </c>
      <c r="G32" s="167">
        <v>2021.08</v>
      </c>
      <c r="H32" s="155" t="s">
        <v>190</v>
      </c>
      <c r="I32" s="120">
        <v>503</v>
      </c>
      <c r="J32" s="120">
        <v>503</v>
      </c>
      <c r="K32" s="44"/>
      <c r="L32" s="98"/>
      <c r="M32" s="98"/>
      <c r="N32" s="98"/>
      <c r="O32" s="52" t="s">
        <v>393</v>
      </c>
      <c r="P32" s="52" t="s">
        <v>85</v>
      </c>
      <c r="Q32" s="52" t="s">
        <v>86</v>
      </c>
      <c r="R32" s="98"/>
    </row>
    <row r="33" s="133" customFormat="1" ht="45" customHeight="1" spans="1:18">
      <c r="A33" s="168" t="s">
        <v>191</v>
      </c>
      <c r="B33" s="169" t="s">
        <v>192</v>
      </c>
      <c r="C33" s="170"/>
      <c r="D33" s="171"/>
      <c r="E33" s="171"/>
      <c r="F33" s="171"/>
      <c r="G33" s="171"/>
      <c r="H33" s="172"/>
      <c r="I33" s="178">
        <f>SUM(I34:I40)</f>
        <v>21779.972</v>
      </c>
      <c r="J33" s="178">
        <f>SUM(J34:J40)</f>
        <v>1300</v>
      </c>
      <c r="K33" s="178">
        <f>SUM(K34:K40)</f>
        <v>5492.972</v>
      </c>
      <c r="L33" s="178">
        <f>SUM(L34:L40)</f>
        <v>14500</v>
      </c>
      <c r="M33" s="178">
        <f>SUM(M34:M40)</f>
        <v>487</v>
      </c>
      <c r="N33" s="178"/>
      <c r="O33" s="198"/>
      <c r="P33" s="199"/>
      <c r="Q33" s="199"/>
      <c r="R33" s="98"/>
    </row>
    <row r="34" s="132" customFormat="1" ht="359" customHeight="1" spans="1:18">
      <c r="A34" s="44">
        <v>27</v>
      </c>
      <c r="B34" s="120" t="s">
        <v>193</v>
      </c>
      <c r="C34" s="152" t="s">
        <v>394</v>
      </c>
      <c r="D34" s="152" t="s">
        <v>192</v>
      </c>
      <c r="E34" s="152" t="s">
        <v>195</v>
      </c>
      <c r="F34" s="44">
        <v>2021.03</v>
      </c>
      <c r="G34" s="44">
        <v>2021.11</v>
      </c>
      <c r="H34" s="45" t="s">
        <v>395</v>
      </c>
      <c r="I34" s="44">
        <v>1640.972</v>
      </c>
      <c r="J34" s="98"/>
      <c r="K34" s="44">
        <f>I34-L34</f>
        <v>640.972</v>
      </c>
      <c r="L34" s="98">
        <v>1000</v>
      </c>
      <c r="M34" s="98"/>
      <c r="N34" s="98"/>
      <c r="O34" s="108" t="s">
        <v>396</v>
      </c>
      <c r="P34" s="52" t="s">
        <v>91</v>
      </c>
      <c r="Q34" s="52" t="s">
        <v>92</v>
      </c>
      <c r="R34" s="152" t="s">
        <v>347</v>
      </c>
    </row>
    <row r="35" s="132" customFormat="1" ht="373" customHeight="1" spans="1:18">
      <c r="A35" s="44">
        <v>28</v>
      </c>
      <c r="B35" s="120" t="s">
        <v>397</v>
      </c>
      <c r="C35" s="152" t="s">
        <v>398</v>
      </c>
      <c r="D35" s="152" t="s">
        <v>192</v>
      </c>
      <c r="E35" s="152" t="s">
        <v>195</v>
      </c>
      <c r="F35" s="44">
        <v>2021.03</v>
      </c>
      <c r="G35" s="44">
        <v>2021.08</v>
      </c>
      <c r="H35" s="157" t="s">
        <v>399</v>
      </c>
      <c r="I35" s="44">
        <v>1384</v>
      </c>
      <c r="J35" s="98">
        <v>600</v>
      </c>
      <c r="K35" s="44">
        <f>I35-J35</f>
        <v>784</v>
      </c>
      <c r="L35" s="98"/>
      <c r="M35" s="98"/>
      <c r="N35" s="98"/>
      <c r="O35" s="108" t="s">
        <v>400</v>
      </c>
      <c r="P35" s="52" t="s">
        <v>91</v>
      </c>
      <c r="Q35" s="52" t="s">
        <v>92</v>
      </c>
      <c r="R35" s="98"/>
    </row>
    <row r="36" s="132" customFormat="1" ht="272" customHeight="1" spans="1:18">
      <c r="A36" s="44">
        <v>28</v>
      </c>
      <c r="B36" s="120" t="s">
        <v>198</v>
      </c>
      <c r="C36" s="152" t="s">
        <v>401</v>
      </c>
      <c r="D36" s="152" t="s">
        <v>192</v>
      </c>
      <c r="E36" s="152" t="s">
        <v>23</v>
      </c>
      <c r="F36" s="44">
        <v>2021.03</v>
      </c>
      <c r="G36" s="44">
        <v>2021.11</v>
      </c>
      <c r="H36" s="155" t="s">
        <v>402</v>
      </c>
      <c r="I36" s="44">
        <f>680+2788</f>
        <v>3468</v>
      </c>
      <c r="J36" s="98"/>
      <c r="K36" s="44">
        <v>3468</v>
      </c>
      <c r="L36" s="98"/>
      <c r="M36" s="98"/>
      <c r="N36" s="98"/>
      <c r="O36" s="108" t="s">
        <v>403</v>
      </c>
      <c r="P36" s="52" t="s">
        <v>91</v>
      </c>
      <c r="Q36" s="52" t="s">
        <v>92</v>
      </c>
      <c r="R36" s="152" t="s">
        <v>404</v>
      </c>
    </row>
    <row r="37" s="132" customFormat="1" ht="136" customHeight="1" spans="1:18">
      <c r="A37" s="44">
        <v>29</v>
      </c>
      <c r="B37" s="120" t="s">
        <v>206</v>
      </c>
      <c r="C37" s="120" t="s">
        <v>207</v>
      </c>
      <c r="D37" s="152" t="s">
        <v>192</v>
      </c>
      <c r="E37" s="152" t="s">
        <v>23</v>
      </c>
      <c r="F37" s="44">
        <v>2021.03</v>
      </c>
      <c r="G37" s="44">
        <v>2021.11</v>
      </c>
      <c r="H37" s="155" t="s">
        <v>405</v>
      </c>
      <c r="I37" s="44">
        <v>9100</v>
      </c>
      <c r="J37" s="98">
        <v>0</v>
      </c>
      <c r="K37" s="44">
        <v>0</v>
      </c>
      <c r="L37" s="98">
        <v>9000</v>
      </c>
      <c r="M37" s="98">
        <v>100</v>
      </c>
      <c r="N37" s="98"/>
      <c r="O37" s="108" t="s">
        <v>406</v>
      </c>
      <c r="P37" s="52" t="s">
        <v>209</v>
      </c>
      <c r="Q37" s="52" t="s">
        <v>210</v>
      </c>
      <c r="R37" s="98"/>
    </row>
    <row r="38" s="132" customFormat="1" ht="128" customHeight="1" spans="1:18">
      <c r="A38" s="44">
        <v>30</v>
      </c>
      <c r="B38" s="120" t="s">
        <v>224</v>
      </c>
      <c r="C38" s="152" t="s">
        <v>225</v>
      </c>
      <c r="D38" s="152" t="s">
        <v>192</v>
      </c>
      <c r="E38" s="152" t="s">
        <v>237</v>
      </c>
      <c r="F38" s="57">
        <v>2021.03</v>
      </c>
      <c r="G38" s="52">
        <v>2021.11</v>
      </c>
      <c r="H38" s="155" t="s">
        <v>407</v>
      </c>
      <c r="I38" s="44">
        <v>1382</v>
      </c>
      <c r="J38" s="98"/>
      <c r="K38" s="44"/>
      <c r="L38" s="86">
        <v>1200</v>
      </c>
      <c r="M38" s="86">
        <f>I38-L38</f>
        <v>182</v>
      </c>
      <c r="N38" s="86"/>
      <c r="O38" s="108" t="s">
        <v>408</v>
      </c>
      <c r="P38" s="52" t="s">
        <v>209</v>
      </c>
      <c r="Q38" s="52" t="s">
        <v>210</v>
      </c>
      <c r="R38" s="98"/>
    </row>
    <row r="39" s="132" customFormat="1" ht="276" customHeight="1" spans="1:18">
      <c r="A39" s="44">
        <v>31</v>
      </c>
      <c r="B39" s="120" t="s">
        <v>212</v>
      </c>
      <c r="C39" s="152" t="s">
        <v>213</v>
      </c>
      <c r="D39" s="152" t="s">
        <v>192</v>
      </c>
      <c r="E39" s="152" t="s">
        <v>23</v>
      </c>
      <c r="F39" s="44">
        <v>2021.03</v>
      </c>
      <c r="G39" s="44">
        <v>2021.11</v>
      </c>
      <c r="H39" s="125" t="s">
        <v>409</v>
      </c>
      <c r="I39" s="44">
        <v>1300</v>
      </c>
      <c r="J39" s="44">
        <v>700</v>
      </c>
      <c r="K39" s="44">
        <v>600</v>
      </c>
      <c r="L39" s="98"/>
      <c r="M39" s="98"/>
      <c r="N39" s="98"/>
      <c r="O39" s="108" t="s">
        <v>410</v>
      </c>
      <c r="P39" s="52" t="s">
        <v>215</v>
      </c>
      <c r="Q39" s="52" t="s">
        <v>216</v>
      </c>
      <c r="R39" s="98"/>
    </row>
    <row r="40" s="132" customFormat="1" ht="121.8" customHeight="1" spans="1:18">
      <c r="A40" s="44">
        <v>32</v>
      </c>
      <c r="B40" s="120" t="s">
        <v>218</v>
      </c>
      <c r="C40" s="152" t="s">
        <v>219</v>
      </c>
      <c r="D40" s="152" t="s">
        <v>272</v>
      </c>
      <c r="E40" s="152" t="s">
        <v>23</v>
      </c>
      <c r="F40" s="44">
        <v>2021.03</v>
      </c>
      <c r="G40" s="44">
        <v>2021.11</v>
      </c>
      <c r="H40" s="125" t="s">
        <v>411</v>
      </c>
      <c r="I40" s="44">
        <v>3505</v>
      </c>
      <c r="J40" s="98"/>
      <c r="K40" s="44">
        <v>0</v>
      </c>
      <c r="L40" s="98">
        <v>3300</v>
      </c>
      <c r="M40" s="98">
        <v>205</v>
      </c>
      <c r="N40" s="98"/>
      <c r="O40" s="108" t="s">
        <v>412</v>
      </c>
      <c r="P40" s="52" t="s">
        <v>215</v>
      </c>
      <c r="Q40" s="52" t="s">
        <v>216</v>
      </c>
      <c r="R40" s="98"/>
    </row>
    <row r="41" s="133" customFormat="1" ht="45" customHeight="1" spans="1:18">
      <c r="A41" s="146" t="s">
        <v>229</v>
      </c>
      <c r="B41" s="173" t="s">
        <v>230</v>
      </c>
      <c r="C41" s="174"/>
      <c r="D41" s="171"/>
      <c r="E41" s="171"/>
      <c r="F41" s="171"/>
      <c r="G41" s="171"/>
      <c r="H41" s="172"/>
      <c r="I41" s="178">
        <f>SUM(I42:I46)</f>
        <v>15420.66</v>
      </c>
      <c r="J41" s="178">
        <f>SUM(J42:J46)</f>
        <v>3921</v>
      </c>
      <c r="K41" s="178">
        <f>SUM(K42:K46)</f>
        <v>3999.66</v>
      </c>
      <c r="L41" s="178">
        <f>SUM(L42:L46)</f>
        <v>7500</v>
      </c>
      <c r="M41" s="178">
        <f>SUM(M42:M46)</f>
        <v>0</v>
      </c>
      <c r="N41" s="178"/>
      <c r="O41" s="198"/>
      <c r="P41" s="199"/>
      <c r="Q41" s="199"/>
      <c r="R41" s="98"/>
    </row>
    <row r="42" s="132" customFormat="1" ht="195" customHeight="1" spans="1:18">
      <c r="A42" s="44">
        <v>33</v>
      </c>
      <c r="B42" s="120" t="s">
        <v>231</v>
      </c>
      <c r="C42" s="152" t="s">
        <v>232</v>
      </c>
      <c r="D42" s="152" t="s">
        <v>230</v>
      </c>
      <c r="E42" s="152" t="s">
        <v>195</v>
      </c>
      <c r="F42" s="44">
        <v>2021.03</v>
      </c>
      <c r="G42" s="120">
        <v>2021.07</v>
      </c>
      <c r="H42" s="125" t="s">
        <v>413</v>
      </c>
      <c r="I42" s="44">
        <v>2187.66</v>
      </c>
      <c r="J42" s="98"/>
      <c r="K42" s="44">
        <v>687.66</v>
      </c>
      <c r="L42" s="98">
        <v>1500</v>
      </c>
      <c r="M42" s="98"/>
      <c r="N42" s="98"/>
      <c r="O42" s="108" t="s">
        <v>414</v>
      </c>
      <c r="P42" s="52" t="s">
        <v>166</v>
      </c>
      <c r="Q42" s="52" t="s">
        <v>167</v>
      </c>
      <c r="R42" s="98"/>
    </row>
    <row r="43" s="132" customFormat="1" ht="141" customHeight="1" spans="1:18">
      <c r="A43" s="44">
        <v>34</v>
      </c>
      <c r="B43" s="120" t="s">
        <v>249</v>
      </c>
      <c r="C43" s="152" t="s">
        <v>250</v>
      </c>
      <c r="D43" s="152" t="s">
        <v>230</v>
      </c>
      <c r="E43" s="152" t="s">
        <v>195</v>
      </c>
      <c r="F43" s="44">
        <v>2021.03</v>
      </c>
      <c r="G43" s="120">
        <v>2021.07</v>
      </c>
      <c r="H43" s="155" t="s">
        <v>415</v>
      </c>
      <c r="I43" s="44">
        <v>3500</v>
      </c>
      <c r="J43" s="98">
        <v>3500</v>
      </c>
      <c r="K43" s="44">
        <v>0</v>
      </c>
      <c r="L43" s="98"/>
      <c r="M43" s="98">
        <v>0</v>
      </c>
      <c r="N43" s="98"/>
      <c r="O43" s="108" t="s">
        <v>416</v>
      </c>
      <c r="P43" s="52" t="s">
        <v>252</v>
      </c>
      <c r="Q43" s="52" t="s">
        <v>253</v>
      </c>
      <c r="R43" s="98"/>
    </row>
    <row r="44" s="132" customFormat="1" ht="213" customHeight="1" spans="1:18">
      <c r="A44" s="44">
        <v>35</v>
      </c>
      <c r="B44" s="120" t="s">
        <v>255</v>
      </c>
      <c r="C44" s="152" t="s">
        <v>256</v>
      </c>
      <c r="D44" s="152" t="s">
        <v>230</v>
      </c>
      <c r="E44" s="152" t="s">
        <v>23</v>
      </c>
      <c r="F44" s="44">
        <v>2021.03</v>
      </c>
      <c r="G44" s="120">
        <v>2021.09</v>
      </c>
      <c r="H44" s="155" t="s">
        <v>417</v>
      </c>
      <c r="I44" s="44">
        <v>8700</v>
      </c>
      <c r="J44" s="98"/>
      <c r="K44" s="44">
        <v>2700</v>
      </c>
      <c r="L44" s="98">
        <v>6000</v>
      </c>
      <c r="M44" s="98"/>
      <c r="N44" s="98"/>
      <c r="O44" s="108" t="s">
        <v>418</v>
      </c>
      <c r="P44" s="52" t="s">
        <v>252</v>
      </c>
      <c r="Q44" s="52" t="s">
        <v>253</v>
      </c>
      <c r="R44" s="98"/>
    </row>
    <row r="45" s="132" customFormat="1" ht="111" customHeight="1" spans="1:18">
      <c r="A45" s="44">
        <v>36</v>
      </c>
      <c r="B45" s="120" t="s">
        <v>259</v>
      </c>
      <c r="C45" s="152" t="s">
        <v>260</v>
      </c>
      <c r="D45" s="152" t="s">
        <v>230</v>
      </c>
      <c r="E45" s="152" t="s">
        <v>23</v>
      </c>
      <c r="F45" s="44">
        <v>2021.03</v>
      </c>
      <c r="G45" s="44">
        <v>2021.11</v>
      </c>
      <c r="H45" s="175" t="s">
        <v>419</v>
      </c>
      <c r="I45" s="44">
        <v>612</v>
      </c>
      <c r="J45" s="98"/>
      <c r="K45" s="44">
        <v>612</v>
      </c>
      <c r="L45" s="98"/>
      <c r="M45" s="98"/>
      <c r="N45" s="98"/>
      <c r="O45" s="108" t="s">
        <v>420</v>
      </c>
      <c r="P45" s="52" t="s">
        <v>262</v>
      </c>
      <c r="Q45" s="52" t="s">
        <v>263</v>
      </c>
      <c r="R45" s="98"/>
    </row>
    <row r="46" s="132" customFormat="1" ht="144" customHeight="1" spans="1:18">
      <c r="A46" s="44">
        <v>37</v>
      </c>
      <c r="B46" s="120" t="s">
        <v>265</v>
      </c>
      <c r="C46" s="152" t="s">
        <v>421</v>
      </c>
      <c r="D46" s="152" t="s">
        <v>230</v>
      </c>
      <c r="E46" s="152" t="s">
        <v>23</v>
      </c>
      <c r="F46" s="44">
        <v>2021.03</v>
      </c>
      <c r="G46" s="44">
        <v>2021.11</v>
      </c>
      <c r="H46" s="155" t="s">
        <v>269</v>
      </c>
      <c r="I46" s="120">
        <v>421</v>
      </c>
      <c r="J46" s="120">
        <v>421</v>
      </c>
      <c r="K46" s="44"/>
      <c r="L46" s="98"/>
      <c r="M46" s="98"/>
      <c r="N46" s="98"/>
      <c r="O46" s="108" t="s">
        <v>422</v>
      </c>
      <c r="P46" s="52" t="s">
        <v>267</v>
      </c>
      <c r="Q46" s="44" t="s">
        <v>423</v>
      </c>
      <c r="R46" s="98"/>
    </row>
    <row r="47" s="133" customFormat="1" ht="45" customHeight="1" spans="1:18">
      <c r="A47" s="146" t="s">
        <v>271</v>
      </c>
      <c r="B47" s="169" t="s">
        <v>272</v>
      </c>
      <c r="C47" s="170"/>
      <c r="D47" s="171"/>
      <c r="E47" s="171"/>
      <c r="F47" s="171"/>
      <c r="G47" s="171"/>
      <c r="H47" s="176"/>
      <c r="I47" s="178">
        <f t="shared" ref="I47:N47" si="3">SUM(I48:I49)</f>
        <v>1682.4</v>
      </c>
      <c r="J47" s="178">
        <f t="shared" si="3"/>
        <v>1247.4</v>
      </c>
      <c r="K47" s="178">
        <f t="shared" si="3"/>
        <v>435</v>
      </c>
      <c r="L47" s="178">
        <f t="shared" si="3"/>
        <v>0</v>
      </c>
      <c r="M47" s="178">
        <f t="shared" si="3"/>
        <v>0</v>
      </c>
      <c r="N47" s="178">
        <f t="shared" si="3"/>
        <v>0</v>
      </c>
      <c r="O47" s="198"/>
      <c r="P47" s="199"/>
      <c r="Q47" s="199"/>
      <c r="R47" s="98"/>
    </row>
    <row r="48" s="132" customFormat="1" ht="157" customHeight="1" spans="1:18">
      <c r="A48" s="44">
        <v>38</v>
      </c>
      <c r="B48" s="120" t="s">
        <v>279</v>
      </c>
      <c r="C48" s="152" t="s">
        <v>280</v>
      </c>
      <c r="D48" s="152" t="s">
        <v>272</v>
      </c>
      <c r="E48" s="152" t="s">
        <v>23</v>
      </c>
      <c r="F48" s="44">
        <v>2021.03</v>
      </c>
      <c r="G48" s="44">
        <v>2021.11</v>
      </c>
      <c r="H48" s="125" t="s">
        <v>424</v>
      </c>
      <c r="I48" s="44">
        <v>1247.4</v>
      </c>
      <c r="J48" s="98">
        <v>1247.4</v>
      </c>
      <c r="K48" s="44">
        <v>0</v>
      </c>
      <c r="L48" s="98"/>
      <c r="M48" s="98"/>
      <c r="N48" s="98"/>
      <c r="O48" s="108" t="s">
        <v>425</v>
      </c>
      <c r="P48" s="52" t="s">
        <v>275</v>
      </c>
      <c r="Q48" s="52" t="s">
        <v>276</v>
      </c>
      <c r="R48" s="98"/>
    </row>
    <row r="49" s="132" customFormat="1" ht="115.5" customHeight="1" spans="1:18">
      <c r="A49" s="120">
        <v>39</v>
      </c>
      <c r="B49" s="120" t="s">
        <v>282</v>
      </c>
      <c r="C49" s="152" t="s">
        <v>283</v>
      </c>
      <c r="D49" s="152" t="s">
        <v>272</v>
      </c>
      <c r="E49" s="152" t="s">
        <v>23</v>
      </c>
      <c r="F49" s="44">
        <v>2021.03</v>
      </c>
      <c r="G49" s="44">
        <v>2021.11</v>
      </c>
      <c r="H49" s="177" t="s">
        <v>284</v>
      </c>
      <c r="I49" s="44">
        <v>435</v>
      </c>
      <c r="J49" s="98"/>
      <c r="K49" s="44">
        <v>435</v>
      </c>
      <c r="L49" s="98"/>
      <c r="M49" s="98"/>
      <c r="N49" s="98"/>
      <c r="O49" s="108" t="s">
        <v>426</v>
      </c>
      <c r="P49" s="44" t="s">
        <v>26</v>
      </c>
      <c r="Q49" s="52" t="s">
        <v>27</v>
      </c>
      <c r="R49" s="98"/>
    </row>
    <row r="50" s="133" customFormat="1" ht="45" customHeight="1" spans="1:18">
      <c r="A50" s="146" t="s">
        <v>285</v>
      </c>
      <c r="B50" s="169" t="s">
        <v>286</v>
      </c>
      <c r="C50" s="170"/>
      <c r="D50" s="171"/>
      <c r="E50" s="171"/>
      <c r="F50" s="171"/>
      <c r="G50" s="171"/>
      <c r="H50" s="172"/>
      <c r="I50" s="178">
        <f>SUM(I51:I52)</f>
        <v>926.015</v>
      </c>
      <c r="J50" s="178">
        <f>SUM(J51:J52)</f>
        <v>380.665</v>
      </c>
      <c r="K50" s="178">
        <f>SUM(K51:K52)</f>
        <v>545.35</v>
      </c>
      <c r="L50" s="178">
        <f>SUM(L51:L52)</f>
        <v>0</v>
      </c>
      <c r="M50" s="178">
        <f>SUM(M51:M52)</f>
        <v>0</v>
      </c>
      <c r="N50" s="178"/>
      <c r="O50" s="198"/>
      <c r="P50" s="199"/>
      <c r="Q50" s="199"/>
      <c r="R50" s="98"/>
    </row>
    <row r="51" s="132" customFormat="1" ht="266" customHeight="1" spans="1:18">
      <c r="A51" s="44">
        <v>40</v>
      </c>
      <c r="B51" s="120" t="s">
        <v>287</v>
      </c>
      <c r="C51" s="152" t="s">
        <v>288</v>
      </c>
      <c r="D51" s="152" t="s">
        <v>286</v>
      </c>
      <c r="E51" s="152" t="s">
        <v>23</v>
      </c>
      <c r="F51" s="44">
        <v>2021.03</v>
      </c>
      <c r="G51" s="44">
        <v>2021.11</v>
      </c>
      <c r="H51" s="125" t="s">
        <v>427</v>
      </c>
      <c r="I51" s="44">
        <v>545.35</v>
      </c>
      <c r="J51" s="98"/>
      <c r="K51" s="44">
        <v>545.35</v>
      </c>
      <c r="L51" s="98"/>
      <c r="M51" s="98"/>
      <c r="N51" s="98"/>
      <c r="O51" s="108" t="s">
        <v>428</v>
      </c>
      <c r="P51" s="52" t="s">
        <v>290</v>
      </c>
      <c r="Q51" s="52" t="s">
        <v>291</v>
      </c>
      <c r="R51" s="98"/>
    </row>
    <row r="52" s="132" customFormat="1" ht="150" customHeight="1" spans="1:18">
      <c r="A52" s="44">
        <v>41</v>
      </c>
      <c r="B52" s="120" t="s">
        <v>293</v>
      </c>
      <c r="C52" s="152" t="s">
        <v>294</v>
      </c>
      <c r="D52" s="152" t="s">
        <v>286</v>
      </c>
      <c r="E52" s="152" t="s">
        <v>23</v>
      </c>
      <c r="F52" s="44">
        <v>2021.03</v>
      </c>
      <c r="G52" s="44">
        <v>2021.11</v>
      </c>
      <c r="H52" s="125" t="s">
        <v>429</v>
      </c>
      <c r="I52" s="44">
        <v>380.665</v>
      </c>
      <c r="J52" s="44">
        <v>380.665</v>
      </c>
      <c r="K52" s="44">
        <v>0</v>
      </c>
      <c r="L52" s="98"/>
      <c r="M52" s="98"/>
      <c r="N52" s="98"/>
      <c r="O52" s="108" t="s">
        <v>430</v>
      </c>
      <c r="P52" s="52" t="s">
        <v>290</v>
      </c>
      <c r="Q52" s="52" t="s">
        <v>291</v>
      </c>
      <c r="R52" s="98"/>
    </row>
    <row r="53" s="133" customFormat="1" ht="45" customHeight="1" spans="1:18">
      <c r="A53" s="146" t="s">
        <v>297</v>
      </c>
      <c r="B53" s="169" t="s">
        <v>298</v>
      </c>
      <c r="C53" s="170"/>
      <c r="D53" s="171"/>
      <c r="E53" s="171"/>
      <c r="F53" s="171"/>
      <c r="G53" s="171"/>
      <c r="H53" s="172"/>
      <c r="I53" s="178">
        <f>SUM(I54)</f>
        <v>13105</v>
      </c>
      <c r="J53" s="178">
        <f>SUM(J54)</f>
        <v>0</v>
      </c>
      <c r="K53" s="178">
        <f>SUM(K54)</f>
        <v>13105</v>
      </c>
      <c r="L53" s="178">
        <f>SUM(L54)</f>
        <v>0</v>
      </c>
      <c r="M53" s="178">
        <f>SUM(M54)</f>
        <v>0</v>
      </c>
      <c r="N53" s="178"/>
      <c r="O53" s="198"/>
      <c r="P53" s="199"/>
      <c r="Q53" s="199"/>
      <c r="R53" s="98"/>
    </row>
    <row r="54" s="132" customFormat="1" ht="373" customHeight="1" spans="1:18">
      <c r="A54" s="164">
        <v>42</v>
      </c>
      <c r="B54" s="162" t="s">
        <v>299</v>
      </c>
      <c r="C54" s="162" t="s">
        <v>300</v>
      </c>
      <c r="D54" s="152" t="s">
        <v>298</v>
      </c>
      <c r="E54" s="152" t="s">
        <v>23</v>
      </c>
      <c r="F54" s="44">
        <v>2021.03</v>
      </c>
      <c r="G54" s="44">
        <v>2021.11</v>
      </c>
      <c r="H54" s="48" t="s">
        <v>431</v>
      </c>
      <c r="I54" s="44">
        <f>K54</f>
        <v>13105</v>
      </c>
      <c r="J54" s="98">
        <v>0</v>
      </c>
      <c r="K54" s="44">
        <v>13105</v>
      </c>
      <c r="L54" s="98"/>
      <c r="M54" s="98"/>
      <c r="N54" s="98"/>
      <c r="O54" s="108" t="s">
        <v>432</v>
      </c>
      <c r="P54" s="52" t="s">
        <v>302</v>
      </c>
      <c r="Q54" s="52" t="s">
        <v>303</v>
      </c>
      <c r="R54" s="98"/>
    </row>
    <row r="55" s="133" customFormat="1" ht="45" customHeight="1" spans="1:18">
      <c r="A55" s="146" t="s">
        <v>306</v>
      </c>
      <c r="B55" s="146" t="s">
        <v>307</v>
      </c>
      <c r="C55" s="178"/>
      <c r="D55" s="179"/>
      <c r="E55" s="179"/>
      <c r="F55" s="171"/>
      <c r="G55" s="171"/>
      <c r="H55" s="180"/>
      <c r="I55" s="200">
        <f>SUM(I56:I59)</f>
        <v>2900</v>
      </c>
      <c r="J55" s="200">
        <f>SUM(J56:J59)</f>
        <v>2900</v>
      </c>
      <c r="K55" s="200">
        <f>SUM(K56:K59)</f>
        <v>0</v>
      </c>
      <c r="L55" s="200">
        <f>SUM(L56:L59)</f>
        <v>0</v>
      </c>
      <c r="M55" s="200">
        <f>SUM(M56:M59)</f>
        <v>0</v>
      </c>
      <c r="N55" s="200"/>
      <c r="O55" s="198"/>
      <c r="P55" s="199"/>
      <c r="Q55" s="199"/>
      <c r="R55" s="98"/>
    </row>
    <row r="56" s="132" customFormat="1" ht="142" customHeight="1" spans="1:18">
      <c r="A56" s="44">
        <v>43</v>
      </c>
      <c r="B56" s="120" t="s">
        <v>308</v>
      </c>
      <c r="C56" s="181" t="s">
        <v>309</v>
      </c>
      <c r="D56" s="181" t="s">
        <v>307</v>
      </c>
      <c r="E56" s="181" t="s">
        <v>23</v>
      </c>
      <c r="F56" s="44">
        <v>2021.03</v>
      </c>
      <c r="G56" s="44">
        <v>2021.11</v>
      </c>
      <c r="H56" s="182" t="s">
        <v>433</v>
      </c>
      <c r="I56" s="201">
        <v>300</v>
      </c>
      <c r="J56" s="98">
        <v>300</v>
      </c>
      <c r="K56" s="44">
        <v>0</v>
      </c>
      <c r="L56" s="98"/>
      <c r="M56" s="98"/>
      <c r="N56" s="98"/>
      <c r="O56" s="108" t="s">
        <v>434</v>
      </c>
      <c r="P56" s="52" t="s">
        <v>310</v>
      </c>
      <c r="Q56" s="52" t="s">
        <v>311</v>
      </c>
      <c r="R56" s="98"/>
    </row>
    <row r="57" s="132" customFormat="1" ht="168" customHeight="1" spans="1:18">
      <c r="A57" s="44">
        <v>44</v>
      </c>
      <c r="B57" s="120" t="s">
        <v>313</v>
      </c>
      <c r="C57" s="152" t="s">
        <v>314</v>
      </c>
      <c r="D57" s="152" t="s">
        <v>307</v>
      </c>
      <c r="E57" s="152" t="s">
        <v>83</v>
      </c>
      <c r="F57" s="44">
        <v>2021.03</v>
      </c>
      <c r="G57" s="44">
        <v>2021.11</v>
      </c>
      <c r="H57" s="125" t="s">
        <v>435</v>
      </c>
      <c r="I57" s="44">
        <v>1400</v>
      </c>
      <c r="J57" s="98">
        <v>1400</v>
      </c>
      <c r="K57" s="44">
        <v>0</v>
      </c>
      <c r="L57" s="98"/>
      <c r="M57" s="98"/>
      <c r="N57" s="98"/>
      <c r="O57" s="108" t="s">
        <v>436</v>
      </c>
      <c r="P57" s="52" t="s">
        <v>315</v>
      </c>
      <c r="Q57" s="52" t="s">
        <v>316</v>
      </c>
      <c r="R57" s="98"/>
    </row>
    <row r="58" s="132" customFormat="1" ht="145" customHeight="1" spans="1:18">
      <c r="A58" s="44">
        <v>45</v>
      </c>
      <c r="B58" s="120" t="s">
        <v>318</v>
      </c>
      <c r="C58" s="152" t="s">
        <v>319</v>
      </c>
      <c r="D58" s="152" t="s">
        <v>307</v>
      </c>
      <c r="E58" s="152" t="s">
        <v>23</v>
      </c>
      <c r="F58" s="44">
        <v>2021.03</v>
      </c>
      <c r="G58" s="44">
        <v>2021.11</v>
      </c>
      <c r="H58" s="125" t="s">
        <v>437</v>
      </c>
      <c r="I58" s="44">
        <v>900</v>
      </c>
      <c r="J58" s="98">
        <v>900</v>
      </c>
      <c r="K58" s="44">
        <v>0</v>
      </c>
      <c r="L58" s="98"/>
      <c r="M58" s="98"/>
      <c r="N58" s="98"/>
      <c r="O58" s="108" t="s">
        <v>438</v>
      </c>
      <c r="P58" s="52" t="s">
        <v>320</v>
      </c>
      <c r="Q58" s="52" t="s">
        <v>321</v>
      </c>
      <c r="R58" s="98"/>
    </row>
    <row r="59" s="134" customFormat="1" ht="162" customHeight="1" spans="1:59">
      <c r="A59" s="44">
        <v>46</v>
      </c>
      <c r="B59" s="120" t="s">
        <v>439</v>
      </c>
      <c r="C59" s="152" t="s">
        <v>440</v>
      </c>
      <c r="D59" s="152" t="s">
        <v>307</v>
      </c>
      <c r="E59" s="152" t="s">
        <v>23</v>
      </c>
      <c r="F59" s="120">
        <v>2021.03</v>
      </c>
      <c r="G59" s="120">
        <v>2021.11</v>
      </c>
      <c r="H59" s="155" t="s">
        <v>441</v>
      </c>
      <c r="I59" s="44">
        <v>300</v>
      </c>
      <c r="J59" s="44">
        <v>300</v>
      </c>
      <c r="K59" s="44"/>
      <c r="L59" s="44"/>
      <c r="M59" s="44"/>
      <c r="N59" s="44"/>
      <c r="O59" s="108" t="s">
        <v>442</v>
      </c>
      <c r="P59" s="108" t="s">
        <v>443</v>
      </c>
      <c r="Q59" s="152" t="s">
        <v>444</v>
      </c>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4"/>
      <c r="AY59" s="204"/>
      <c r="AZ59" s="204"/>
      <c r="BA59" s="204"/>
      <c r="BB59" s="204"/>
      <c r="BC59" s="204"/>
      <c r="BD59" s="204"/>
      <c r="BE59" s="204"/>
      <c r="BF59" s="204"/>
      <c r="BG59" s="204"/>
    </row>
  </sheetData>
  <mergeCells count="29">
    <mergeCell ref="A1:R1"/>
    <mergeCell ref="F2:G2"/>
    <mergeCell ref="J2:M2"/>
    <mergeCell ref="A5:C5"/>
    <mergeCell ref="B6:C6"/>
    <mergeCell ref="B33:C33"/>
    <mergeCell ref="B41:C41"/>
    <mergeCell ref="B47:C47"/>
    <mergeCell ref="B50:C50"/>
    <mergeCell ref="B53:C53"/>
    <mergeCell ref="B55:C55"/>
    <mergeCell ref="A2:A4"/>
    <mergeCell ref="B2:B4"/>
    <mergeCell ref="C2:C4"/>
    <mergeCell ref="D2:D4"/>
    <mergeCell ref="E2:E4"/>
    <mergeCell ref="F3:F4"/>
    <mergeCell ref="G3:G4"/>
    <mergeCell ref="H2:H4"/>
    <mergeCell ref="I2:I4"/>
    <mergeCell ref="J3:J4"/>
    <mergeCell ref="K3:K4"/>
    <mergeCell ref="L3:L4"/>
    <mergeCell ref="M3:M4"/>
    <mergeCell ref="N2:N4"/>
    <mergeCell ref="O2:O4"/>
    <mergeCell ref="P2:P4"/>
    <mergeCell ref="Q2:Q4"/>
    <mergeCell ref="R2:R4"/>
  </mergeCells>
  <printOptions horizontalCentered="1"/>
  <pageMargins left="0.233998519229138" right="0.233998519229138" top="0.195114502287286" bottom="0.195114502287286" header="0.510352849960327" footer="0.510352849960327"/>
  <pageSetup paperSize="9" scale="45" orientation="landscape"/>
  <headerFooter>
    <oddFooter>&amp;C&amp;"宋体,常规"&amp;11第 &amp;"宋体,常规"&amp;11&amp;P&amp;"宋体,常规"&amp;11 页，共 &amp;"宋体,常规"&amp;11&amp;N&amp;"宋体,常规"&amp;11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90"/>
  <sheetViews>
    <sheetView zoomScale="55" zoomScaleNormal="55" workbookViewId="0">
      <pane xSplit="7" ySplit="7" topLeftCell="H72" activePane="bottomRight" state="frozen"/>
      <selection/>
      <selection pane="topRight"/>
      <selection pane="bottomLeft"/>
      <selection pane="bottomRight" activeCell="W16" sqref="W16:W28"/>
    </sheetView>
  </sheetViews>
  <sheetFormatPr defaultColWidth="10" defaultRowHeight="15"/>
  <cols>
    <col min="1" max="1" width="4.5" style="27" customWidth="1"/>
    <col min="2" max="2" width="7.38333333333333" style="27" customWidth="1"/>
    <col min="3" max="3" width="10.6333333333333" style="28" customWidth="1"/>
    <col min="4" max="4" width="10.8833333333333" style="28" customWidth="1"/>
    <col min="5" max="5" width="9.25833333333333" style="28" customWidth="1"/>
    <col min="6" max="6" width="14" style="29" customWidth="1"/>
    <col min="7" max="7" width="13.1333333333333" style="29" customWidth="1"/>
    <col min="8" max="8" width="106.383333333333" style="30" customWidth="1"/>
    <col min="9" max="9" width="13.6333333333333" style="28" customWidth="1"/>
    <col min="10" max="13" width="8.75833333333333" style="28" hidden="1" customWidth="1"/>
    <col min="14" max="14" width="16.8833333333333" style="28" customWidth="1"/>
    <col min="15" max="18" width="8.75833333333333" style="28" hidden="1" customWidth="1"/>
    <col min="19" max="19" width="20.2583333333333" style="28" customWidth="1"/>
    <col min="20" max="20" width="22" style="28" customWidth="1"/>
    <col min="21" max="21" width="8.75833333333333" style="31" hidden="1" customWidth="1"/>
    <col min="22" max="22" width="8.38333333333333" style="27" customWidth="1"/>
    <col min="23" max="23" width="12" style="27" customWidth="1"/>
    <col min="24" max="24" width="8.75833333333333" style="32" hidden="1" customWidth="1"/>
    <col min="25" max="42" width="8.75833333333333" style="26" hidden="1" customWidth="1"/>
    <col min="43" max="43" width="8.75833333333333" style="33" hidden="1" customWidth="1"/>
    <col min="44" max="16384" width="8.75833333333333" style="26"/>
  </cols>
  <sheetData>
    <row r="1" s="21" customFormat="1" ht="61.5" customHeight="1" spans="1:43">
      <c r="A1" s="34" t="s">
        <v>445</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row>
    <row r="2" s="22" customFormat="1" ht="30" customHeight="1" spans="1:43">
      <c r="A2" s="36" t="s">
        <v>446</v>
      </c>
      <c r="B2" s="37"/>
      <c r="C2" s="37"/>
      <c r="D2" s="37"/>
      <c r="E2" s="37"/>
      <c r="F2" s="37"/>
      <c r="G2" s="37"/>
      <c r="H2" s="37"/>
      <c r="I2" s="64"/>
      <c r="J2" s="64"/>
      <c r="K2" s="64"/>
      <c r="L2" s="64"/>
      <c r="M2" s="64"/>
      <c r="N2" s="64"/>
      <c r="O2" s="64"/>
      <c r="P2" s="64"/>
      <c r="Q2" s="64"/>
      <c r="R2" s="64"/>
      <c r="S2" s="64"/>
      <c r="T2" s="64"/>
      <c r="U2" s="81"/>
      <c r="V2" s="64"/>
      <c r="W2" s="64"/>
      <c r="X2" s="64"/>
      <c r="Y2" s="95"/>
      <c r="Z2" s="95"/>
      <c r="AA2" s="95"/>
      <c r="AB2" s="95"/>
      <c r="AC2" s="95"/>
      <c r="AD2" s="95"/>
      <c r="AE2" s="95"/>
      <c r="AF2" s="95"/>
      <c r="AG2" s="95"/>
      <c r="AH2" s="95"/>
      <c r="AI2" s="95"/>
      <c r="AJ2" s="109" t="s">
        <v>447</v>
      </c>
      <c r="AK2" s="110"/>
      <c r="AL2" s="110"/>
      <c r="AM2" s="110"/>
      <c r="AN2" s="110"/>
      <c r="AO2" s="110"/>
      <c r="AP2" s="110"/>
      <c r="AQ2" s="110"/>
    </row>
    <row r="3" s="23" customFormat="1" ht="32.25" customHeight="1" spans="1:43">
      <c r="A3" s="38" t="s">
        <v>1</v>
      </c>
      <c r="B3" s="39" t="s">
        <v>448</v>
      </c>
      <c r="C3" s="40" t="s">
        <v>3</v>
      </c>
      <c r="D3" s="38" t="s">
        <v>4</v>
      </c>
      <c r="E3" s="39" t="s">
        <v>449</v>
      </c>
      <c r="F3" s="38" t="s">
        <v>326</v>
      </c>
      <c r="G3" s="39"/>
      <c r="H3" s="38" t="s">
        <v>327</v>
      </c>
      <c r="I3" s="65" t="s">
        <v>450</v>
      </c>
      <c r="J3" s="66" t="s">
        <v>329</v>
      </c>
      <c r="K3" s="67"/>
      <c r="L3" s="67"/>
      <c r="M3" s="68"/>
      <c r="N3" s="69" t="s">
        <v>451</v>
      </c>
      <c r="O3" s="70"/>
      <c r="P3" s="70"/>
      <c r="Q3" s="70"/>
      <c r="R3" s="70"/>
      <c r="S3" s="70"/>
      <c r="T3" s="82"/>
      <c r="U3" s="38" t="s">
        <v>14</v>
      </c>
      <c r="V3" s="38" t="s">
        <v>8</v>
      </c>
      <c r="W3" s="38" t="s">
        <v>9</v>
      </c>
      <c r="X3" s="40" t="s">
        <v>16</v>
      </c>
      <c r="Y3" s="96" t="s">
        <v>452</v>
      </c>
      <c r="Z3" s="70"/>
      <c r="AA3" s="70"/>
      <c r="AB3" s="70"/>
      <c r="AC3" s="70"/>
      <c r="AD3" s="70"/>
      <c r="AE3" s="70"/>
      <c r="AF3" s="70"/>
      <c r="AG3" s="70"/>
      <c r="AH3" s="70"/>
      <c r="AI3" s="70"/>
      <c r="AJ3" s="70"/>
      <c r="AK3" s="70"/>
      <c r="AL3" s="70"/>
      <c r="AM3" s="70"/>
      <c r="AN3" s="111" t="s">
        <v>453</v>
      </c>
      <c r="AO3" s="70"/>
      <c r="AP3" s="82"/>
      <c r="AQ3" s="38" t="s">
        <v>16</v>
      </c>
    </row>
    <row r="4" s="23" customFormat="1" ht="17" customHeight="1" spans="1:43">
      <c r="A4" s="39"/>
      <c r="B4" s="39"/>
      <c r="C4" s="41"/>
      <c r="D4" s="39"/>
      <c r="E4" s="39"/>
      <c r="F4" s="39" t="s">
        <v>454</v>
      </c>
      <c r="G4" s="39" t="s">
        <v>455</v>
      </c>
      <c r="H4" s="39"/>
      <c r="I4" s="65"/>
      <c r="J4" s="71"/>
      <c r="K4" s="72"/>
      <c r="L4" s="72"/>
      <c r="M4" s="73"/>
      <c r="N4" s="74"/>
      <c r="O4" s="75"/>
      <c r="P4" s="75"/>
      <c r="Q4" s="75"/>
      <c r="R4" s="75"/>
      <c r="S4" s="75"/>
      <c r="T4" s="83"/>
      <c r="U4" s="39"/>
      <c r="V4" s="39"/>
      <c r="W4" s="39"/>
      <c r="X4" s="41"/>
      <c r="Y4" s="74"/>
      <c r="Z4" s="75"/>
      <c r="AA4" s="75"/>
      <c r="AB4" s="75"/>
      <c r="AC4" s="75"/>
      <c r="AD4" s="75"/>
      <c r="AE4" s="75"/>
      <c r="AF4" s="75"/>
      <c r="AG4" s="75"/>
      <c r="AH4" s="75"/>
      <c r="AI4" s="75"/>
      <c r="AJ4" s="75"/>
      <c r="AK4" s="75"/>
      <c r="AL4" s="75"/>
      <c r="AM4" s="75"/>
      <c r="AN4" s="75"/>
      <c r="AO4" s="75"/>
      <c r="AP4" s="83"/>
      <c r="AQ4" s="39"/>
    </row>
    <row r="5" s="23" customFormat="1" ht="55.5" customHeight="1" spans="1:43">
      <c r="A5" s="39"/>
      <c r="B5" s="39"/>
      <c r="C5" s="41"/>
      <c r="D5" s="39"/>
      <c r="E5" s="39"/>
      <c r="F5" s="39"/>
      <c r="G5" s="39"/>
      <c r="H5" s="39"/>
      <c r="I5" s="65"/>
      <c r="J5" s="76" t="s">
        <v>333</v>
      </c>
      <c r="K5" s="76" t="s">
        <v>456</v>
      </c>
      <c r="L5" s="76" t="s">
        <v>457</v>
      </c>
      <c r="M5" s="76" t="s">
        <v>458</v>
      </c>
      <c r="N5" s="76" t="s">
        <v>459</v>
      </c>
      <c r="O5" s="76" t="s">
        <v>333</v>
      </c>
      <c r="P5" s="39" t="s">
        <v>460</v>
      </c>
      <c r="Q5" s="76" t="s">
        <v>457</v>
      </c>
      <c r="R5" s="76" t="s">
        <v>458</v>
      </c>
      <c r="S5" s="38" t="s">
        <v>461</v>
      </c>
      <c r="T5" s="38" t="s">
        <v>462</v>
      </c>
      <c r="U5" s="39"/>
      <c r="V5" s="39"/>
      <c r="W5" s="39"/>
      <c r="X5" s="41"/>
      <c r="Y5" s="38" t="s">
        <v>463</v>
      </c>
      <c r="Z5" s="38" t="s">
        <v>464</v>
      </c>
      <c r="AA5" s="38" t="s">
        <v>465</v>
      </c>
      <c r="AB5" s="38" t="s">
        <v>466</v>
      </c>
      <c r="AC5" s="38" t="s">
        <v>467</v>
      </c>
      <c r="AD5" s="38" t="s">
        <v>468</v>
      </c>
      <c r="AE5" s="38" t="s">
        <v>469</v>
      </c>
      <c r="AF5" s="38" t="s">
        <v>470</v>
      </c>
      <c r="AG5" s="38" t="s">
        <v>471</v>
      </c>
      <c r="AH5" s="38" t="s">
        <v>472</v>
      </c>
      <c r="AI5" s="38" t="s">
        <v>473</v>
      </c>
      <c r="AJ5" s="38" t="s">
        <v>474</v>
      </c>
      <c r="AK5" s="38" t="s">
        <v>475</v>
      </c>
      <c r="AL5" s="38" t="s">
        <v>476</v>
      </c>
      <c r="AM5" s="38" t="s">
        <v>477</v>
      </c>
      <c r="AN5" s="38" t="s">
        <v>478</v>
      </c>
      <c r="AO5" s="38" t="s">
        <v>479</v>
      </c>
      <c r="AP5" s="38" t="s">
        <v>480</v>
      </c>
      <c r="AQ5" s="39"/>
    </row>
    <row r="6" s="23" customFormat="1" ht="72" customHeight="1" spans="1:43">
      <c r="A6" s="38" t="s">
        <v>17</v>
      </c>
      <c r="B6" s="39"/>
      <c r="C6" s="39"/>
      <c r="D6" s="39"/>
      <c r="E6" s="39"/>
      <c r="F6" s="39"/>
      <c r="G6" s="39"/>
      <c r="H6" s="39"/>
      <c r="I6" s="77">
        <f>SUM(I7,I54,I57,I66,I68,I71,I73)</f>
        <v>139981.0144</v>
      </c>
      <c r="J6" s="77">
        <f>J7+J54+J57+J68+J73</f>
        <v>33220.008</v>
      </c>
      <c r="K6" s="77">
        <f>K7+K54+K57+K68+K73</f>
        <v>34694.98</v>
      </c>
      <c r="L6" s="77">
        <f>L7+L54+L57+L68+L73</f>
        <v>15500</v>
      </c>
      <c r="M6" s="77">
        <f>M7+M54+M57+M68+M73</f>
        <v>21895</v>
      </c>
      <c r="N6" s="77">
        <f>SUM(N7,N54,N57,N66,N68,N71,N73)</f>
        <v>38115.61</v>
      </c>
      <c r="O6" s="77">
        <f>SUM(O7,O54,O57,O68,O73)</f>
        <v>34071.6</v>
      </c>
      <c r="P6" s="77">
        <f>SUM(P7,P54,P57,P68,P66,P73)</f>
        <v>10019.86</v>
      </c>
      <c r="Q6" s="77">
        <f>SUM(Q7,Q54,Q57,Q68,Q73)</f>
        <v>0</v>
      </c>
      <c r="R6" s="77">
        <f>SUM(R7,R54,R57,R68,R73)</f>
        <v>0</v>
      </c>
      <c r="S6" s="77">
        <f>SUM(S7,S54,S57,S66,S68,S71,S73)</f>
        <v>23455.731253</v>
      </c>
      <c r="T6" s="84">
        <f>S6/N6</f>
        <v>0.615383861179186</v>
      </c>
      <c r="U6" s="85"/>
      <c r="V6" s="42"/>
      <c r="W6" s="42"/>
      <c r="X6" s="86"/>
      <c r="Y6" s="86"/>
      <c r="Z6" s="97" t="s">
        <v>481</v>
      </c>
      <c r="AA6" s="97" t="s">
        <v>482</v>
      </c>
      <c r="AB6" s="97" t="s">
        <v>483</v>
      </c>
      <c r="AC6" s="63" t="s">
        <v>484</v>
      </c>
      <c r="AD6" s="63" t="s">
        <v>485</v>
      </c>
      <c r="AE6" s="86"/>
      <c r="AF6" s="42"/>
      <c r="AG6" s="42"/>
      <c r="AH6" s="63" t="s">
        <v>486</v>
      </c>
      <c r="AI6" s="86"/>
      <c r="AJ6" s="86"/>
      <c r="AK6" s="63" t="s">
        <v>487</v>
      </c>
      <c r="AL6" s="112" t="s">
        <v>488</v>
      </c>
      <c r="AM6" s="112" t="s">
        <v>489</v>
      </c>
      <c r="AN6" s="86"/>
      <c r="AO6" s="86"/>
      <c r="AP6" s="86"/>
      <c r="AQ6" s="39"/>
    </row>
    <row r="7" s="23" customFormat="1" ht="60" customHeight="1" spans="1:43">
      <c r="A7" s="38" t="s">
        <v>18</v>
      </c>
      <c r="B7" s="38" t="s">
        <v>19</v>
      </c>
      <c r="C7" s="39"/>
      <c r="D7" s="39"/>
      <c r="E7" s="39"/>
      <c r="F7" s="39"/>
      <c r="G7" s="39"/>
      <c r="H7" s="39"/>
      <c r="I7" s="77">
        <f>SUM(I8:I53)</f>
        <v>93691.7544</v>
      </c>
      <c r="J7" s="77">
        <f>SUM(J8:J70)</f>
        <v>25699.008</v>
      </c>
      <c r="K7" s="77">
        <f>SUM(K8:K70)</f>
        <v>33407.32</v>
      </c>
      <c r="L7" s="77">
        <f>SUM(L8:L70)</f>
        <v>14000</v>
      </c>
      <c r="M7" s="77">
        <f>SUM(M8:M70)</f>
        <v>21895</v>
      </c>
      <c r="N7" s="77">
        <f>SUM(N8:N53)</f>
        <v>25863.56</v>
      </c>
      <c r="O7" s="77">
        <f>SUM(O8:O70)</f>
        <v>27422.4</v>
      </c>
      <c r="P7" s="77">
        <f>SUM(P8:P70)</f>
        <v>7165.76</v>
      </c>
      <c r="Q7" s="77">
        <f>SUM(Q8:Q70)</f>
        <v>0</v>
      </c>
      <c r="R7" s="77">
        <f>SUM(R8:R70)</f>
        <v>0</v>
      </c>
      <c r="S7" s="77">
        <f>SUM(S8:S53)</f>
        <v>15548.102388</v>
      </c>
      <c r="T7" s="84">
        <f>S7/N7</f>
        <v>0.601158633536914</v>
      </c>
      <c r="U7" s="85"/>
      <c r="V7" s="42"/>
      <c r="W7" s="42"/>
      <c r="X7" s="86"/>
      <c r="Y7" s="86"/>
      <c r="Z7" s="98"/>
      <c r="AA7" s="98"/>
      <c r="AB7" s="98"/>
      <c r="AC7" s="86"/>
      <c r="AD7" s="86"/>
      <c r="AE7" s="86"/>
      <c r="AF7" s="42"/>
      <c r="AG7" s="42"/>
      <c r="AH7" s="86"/>
      <c r="AI7" s="86"/>
      <c r="AJ7" s="86"/>
      <c r="AK7" s="86"/>
      <c r="AL7" s="86"/>
      <c r="AM7" s="86"/>
      <c r="AN7" s="86"/>
      <c r="AO7" s="86"/>
      <c r="AP7" s="86"/>
      <c r="AQ7" s="39"/>
    </row>
    <row r="8" s="24" customFormat="1" ht="134" customHeight="1" spans="1:43">
      <c r="A8" s="42">
        <v>1</v>
      </c>
      <c r="B8" s="42" t="s">
        <v>21</v>
      </c>
      <c r="C8" s="43" t="s">
        <v>22</v>
      </c>
      <c r="D8" s="43" t="s">
        <v>19</v>
      </c>
      <c r="E8" s="43" t="s">
        <v>23</v>
      </c>
      <c r="F8" s="44">
        <v>2021.01</v>
      </c>
      <c r="G8" s="44">
        <v>2021.06</v>
      </c>
      <c r="H8" s="45" t="s">
        <v>490</v>
      </c>
      <c r="I8" s="46">
        <v>100</v>
      </c>
      <c r="J8" s="46">
        <v>100</v>
      </c>
      <c r="K8" s="46">
        <v>0</v>
      </c>
      <c r="L8" s="46">
        <v>0</v>
      </c>
      <c r="M8" s="46">
        <v>0</v>
      </c>
      <c r="N8" s="46">
        <f>O8+P8</f>
        <v>100</v>
      </c>
      <c r="O8" s="46">
        <v>100</v>
      </c>
      <c r="P8" s="46">
        <v>0</v>
      </c>
      <c r="Q8" s="46">
        <v>0</v>
      </c>
      <c r="R8" s="46">
        <v>0</v>
      </c>
      <c r="S8" s="46">
        <v>42.4901</v>
      </c>
      <c r="T8" s="84">
        <f>S8/N8</f>
        <v>0.424901</v>
      </c>
      <c r="U8" s="42" t="s">
        <v>491</v>
      </c>
      <c r="V8" s="43" t="s">
        <v>26</v>
      </c>
      <c r="W8" s="43" t="s">
        <v>27</v>
      </c>
      <c r="X8" s="42"/>
      <c r="Y8" s="99" t="s">
        <v>492</v>
      </c>
      <c r="Z8" s="43" t="s">
        <v>493</v>
      </c>
      <c r="AA8" s="43" t="s">
        <v>494</v>
      </c>
      <c r="AB8" s="42" t="s">
        <v>495</v>
      </c>
      <c r="AC8" s="100">
        <v>44173</v>
      </c>
      <c r="AD8" s="100" t="s">
        <v>495</v>
      </c>
      <c r="AE8" s="42" t="s">
        <v>495</v>
      </c>
      <c r="AF8" s="100" t="s">
        <v>495</v>
      </c>
      <c r="AG8" s="100" t="s">
        <v>495</v>
      </c>
      <c r="AH8" s="100" t="s">
        <v>495</v>
      </c>
      <c r="AI8" s="100" t="s">
        <v>495</v>
      </c>
      <c r="AJ8" s="100" t="s">
        <v>495</v>
      </c>
      <c r="AK8" s="100" t="s">
        <v>495</v>
      </c>
      <c r="AL8" s="113" t="s">
        <v>496</v>
      </c>
      <c r="AM8" s="100"/>
      <c r="AN8" s="100" t="s">
        <v>495</v>
      </c>
      <c r="AO8" s="100" t="s">
        <v>495</v>
      </c>
      <c r="AP8" s="100" t="s">
        <v>495</v>
      </c>
      <c r="AQ8" s="42"/>
    </row>
    <row r="9" s="24" customFormat="1" ht="114" customHeight="1" spans="1:43">
      <c r="A9" s="42">
        <v>2</v>
      </c>
      <c r="B9" s="42" t="s">
        <v>30</v>
      </c>
      <c r="C9" s="42" t="s">
        <v>497</v>
      </c>
      <c r="D9" s="43" t="s">
        <v>19</v>
      </c>
      <c r="E9" s="43" t="s">
        <v>23</v>
      </c>
      <c r="F9" s="42">
        <v>2020.12</v>
      </c>
      <c r="G9" s="46">
        <v>2021.05</v>
      </c>
      <c r="H9" s="45" t="s">
        <v>498</v>
      </c>
      <c r="I9" s="46">
        <v>30000</v>
      </c>
      <c r="J9" s="46">
        <v>3000</v>
      </c>
      <c r="K9" s="46">
        <v>2400</v>
      </c>
      <c r="L9" s="46">
        <v>0</v>
      </c>
      <c r="M9" s="46">
        <v>21600</v>
      </c>
      <c r="N9" s="46">
        <f>O9+P9</f>
        <v>3131</v>
      </c>
      <c r="O9" s="46">
        <f>2000+1131</f>
        <v>3131</v>
      </c>
      <c r="P9" s="46">
        <v>0</v>
      </c>
      <c r="Q9" s="46">
        <v>0</v>
      </c>
      <c r="R9" s="46">
        <v>0</v>
      </c>
      <c r="S9" s="46">
        <v>3131</v>
      </c>
      <c r="T9" s="84">
        <f>S9/N9</f>
        <v>1</v>
      </c>
      <c r="U9" s="42" t="s">
        <v>499</v>
      </c>
      <c r="V9" s="43" t="s">
        <v>26</v>
      </c>
      <c r="W9" s="43" t="s">
        <v>27</v>
      </c>
      <c r="X9" s="42"/>
      <c r="Y9" s="101" t="s">
        <v>500</v>
      </c>
      <c r="Z9" s="43" t="s">
        <v>501</v>
      </c>
      <c r="AA9" s="43" t="s">
        <v>502</v>
      </c>
      <c r="AB9" s="43" t="s">
        <v>503</v>
      </c>
      <c r="AC9" s="100">
        <v>44136</v>
      </c>
      <c r="AD9" s="100">
        <v>44103</v>
      </c>
      <c r="AE9" s="42" t="s">
        <v>504</v>
      </c>
      <c r="AF9" s="100">
        <v>44136</v>
      </c>
      <c r="AG9" s="100">
        <v>44136</v>
      </c>
      <c r="AH9" s="100">
        <v>44104</v>
      </c>
      <c r="AI9" s="100">
        <v>44150</v>
      </c>
      <c r="AJ9" s="100" t="s">
        <v>505</v>
      </c>
      <c r="AK9" s="100">
        <v>44160</v>
      </c>
      <c r="AL9" s="100">
        <v>44155</v>
      </c>
      <c r="AM9" s="100"/>
      <c r="AN9" s="42">
        <v>500</v>
      </c>
      <c r="AO9" s="42">
        <v>425</v>
      </c>
      <c r="AP9" s="42">
        <v>365</v>
      </c>
      <c r="AQ9" s="42"/>
    </row>
    <row r="10" s="24" customFormat="1" ht="93.75" customHeight="1" spans="1:43">
      <c r="A10" s="42">
        <v>3</v>
      </c>
      <c r="B10" s="42" t="s">
        <v>45</v>
      </c>
      <c r="C10" s="43" t="s">
        <v>46</v>
      </c>
      <c r="D10" s="43" t="s">
        <v>19</v>
      </c>
      <c r="E10" s="43" t="s">
        <v>23</v>
      </c>
      <c r="F10" s="42">
        <v>2021.01</v>
      </c>
      <c r="G10" s="42">
        <v>2021.09</v>
      </c>
      <c r="H10" s="45" t="s">
        <v>506</v>
      </c>
      <c r="I10" s="46">
        <v>343</v>
      </c>
      <c r="J10" s="46">
        <v>336</v>
      </c>
      <c r="K10" s="46">
        <v>0</v>
      </c>
      <c r="L10" s="46">
        <v>0</v>
      </c>
      <c r="M10" s="46">
        <v>0</v>
      </c>
      <c r="N10" s="46">
        <f>O10+P10</f>
        <v>300</v>
      </c>
      <c r="O10" s="46">
        <v>300</v>
      </c>
      <c r="P10" s="46">
        <v>0</v>
      </c>
      <c r="Q10" s="46">
        <v>0</v>
      </c>
      <c r="R10" s="46">
        <v>0</v>
      </c>
      <c r="S10" s="46">
        <v>119.9054</v>
      </c>
      <c r="T10" s="84">
        <f>S10/N10</f>
        <v>0.399684666666667</v>
      </c>
      <c r="U10" s="42" t="s">
        <v>507</v>
      </c>
      <c r="V10" s="43" t="s">
        <v>37</v>
      </c>
      <c r="W10" s="43" t="s">
        <v>38</v>
      </c>
      <c r="X10" s="50"/>
      <c r="Y10" s="101" t="s">
        <v>508</v>
      </c>
      <c r="Z10" s="43" t="s">
        <v>509</v>
      </c>
      <c r="AA10" s="43" t="s">
        <v>502</v>
      </c>
      <c r="AB10" s="43" t="s">
        <v>510</v>
      </c>
      <c r="AC10" s="100">
        <v>44185</v>
      </c>
      <c r="AD10" s="102">
        <v>44187</v>
      </c>
      <c r="AE10" s="42" t="s">
        <v>511</v>
      </c>
      <c r="AF10" s="100">
        <v>44185</v>
      </c>
      <c r="AG10" s="100">
        <v>44219</v>
      </c>
      <c r="AH10" s="100">
        <v>44221</v>
      </c>
      <c r="AI10" s="100">
        <v>44224</v>
      </c>
      <c r="AJ10" s="100" t="s">
        <v>512</v>
      </c>
      <c r="AK10" s="100">
        <v>44230</v>
      </c>
      <c r="AL10" s="114">
        <v>44249</v>
      </c>
      <c r="AM10" s="114"/>
      <c r="AN10" s="53">
        <v>38</v>
      </c>
      <c r="AO10" s="53">
        <v>38</v>
      </c>
      <c r="AP10" s="53">
        <v>38</v>
      </c>
      <c r="AQ10" s="42"/>
    </row>
    <row r="11" s="24" customFormat="1" ht="60.75" customHeight="1" spans="1:43">
      <c r="A11" s="42"/>
      <c r="B11" s="42"/>
      <c r="C11" s="42"/>
      <c r="D11" s="42"/>
      <c r="E11" s="42"/>
      <c r="F11" s="42"/>
      <c r="G11" s="42"/>
      <c r="H11" s="47" t="s">
        <v>513</v>
      </c>
      <c r="I11" s="46"/>
      <c r="J11" s="46"/>
      <c r="K11" s="46"/>
      <c r="L11" s="46"/>
      <c r="M11" s="46"/>
      <c r="N11" s="46"/>
      <c r="O11" s="46"/>
      <c r="P11" s="46"/>
      <c r="Q11" s="46"/>
      <c r="R11" s="46"/>
      <c r="S11" s="46"/>
      <c r="T11" s="84"/>
      <c r="U11" s="42"/>
      <c r="V11" s="42"/>
      <c r="W11" s="42"/>
      <c r="X11" s="50"/>
      <c r="Y11" s="101" t="s">
        <v>514</v>
      </c>
      <c r="Z11" s="43" t="s">
        <v>509</v>
      </c>
      <c r="AA11" s="43" t="s">
        <v>502</v>
      </c>
      <c r="AB11" s="43" t="s">
        <v>510</v>
      </c>
      <c r="AC11" s="42"/>
      <c r="AD11" s="102"/>
      <c r="AE11" s="42"/>
      <c r="AF11" s="42"/>
      <c r="AG11" s="100">
        <v>44226</v>
      </c>
      <c r="AH11" s="100">
        <v>44229</v>
      </c>
      <c r="AI11" s="100">
        <v>44233</v>
      </c>
      <c r="AJ11" s="100" t="s">
        <v>515</v>
      </c>
      <c r="AK11" s="100">
        <v>44249</v>
      </c>
      <c r="AL11" s="115"/>
      <c r="AM11" s="115"/>
      <c r="AN11" s="55"/>
      <c r="AO11" s="55"/>
      <c r="AP11" s="55"/>
      <c r="AQ11" s="42"/>
    </row>
    <row r="12" s="24" customFormat="1" ht="96" customHeight="1" spans="1:43">
      <c r="A12" s="42"/>
      <c r="B12" s="42"/>
      <c r="C12" s="42"/>
      <c r="D12" s="42"/>
      <c r="E12" s="42"/>
      <c r="F12" s="42"/>
      <c r="G12" s="42"/>
      <c r="H12" s="48" t="s">
        <v>516</v>
      </c>
      <c r="I12" s="46"/>
      <c r="J12" s="46"/>
      <c r="K12" s="46"/>
      <c r="L12" s="46"/>
      <c r="M12" s="46"/>
      <c r="N12" s="46"/>
      <c r="O12" s="46"/>
      <c r="P12" s="46"/>
      <c r="Q12" s="46"/>
      <c r="R12" s="46"/>
      <c r="S12" s="46"/>
      <c r="T12" s="84"/>
      <c r="U12" s="42"/>
      <c r="V12" s="42"/>
      <c r="W12" s="42"/>
      <c r="X12" s="50"/>
      <c r="Y12" s="101" t="s">
        <v>517</v>
      </c>
      <c r="Z12" s="43" t="s">
        <v>509</v>
      </c>
      <c r="AA12" s="43" t="s">
        <v>502</v>
      </c>
      <c r="AB12" s="43" t="s">
        <v>510</v>
      </c>
      <c r="AC12" s="42"/>
      <c r="AD12" s="102"/>
      <c r="AE12" s="42"/>
      <c r="AF12" s="42"/>
      <c r="AG12" s="100">
        <v>44219</v>
      </c>
      <c r="AH12" s="100">
        <v>44221</v>
      </c>
      <c r="AI12" s="100">
        <v>44224</v>
      </c>
      <c r="AJ12" s="100" t="s">
        <v>518</v>
      </c>
      <c r="AK12" s="100">
        <v>44230</v>
      </c>
      <c r="AL12" s="115"/>
      <c r="AM12" s="115"/>
      <c r="AN12" s="55"/>
      <c r="AO12" s="55"/>
      <c r="AP12" s="55"/>
      <c r="AQ12" s="42"/>
    </row>
    <row r="13" s="24" customFormat="1" ht="73.5" customHeight="1" spans="1:43">
      <c r="A13" s="42"/>
      <c r="B13" s="42"/>
      <c r="C13" s="42"/>
      <c r="D13" s="42"/>
      <c r="E13" s="42"/>
      <c r="F13" s="42"/>
      <c r="G13" s="42"/>
      <c r="H13" s="48" t="s">
        <v>519</v>
      </c>
      <c r="I13" s="46"/>
      <c r="J13" s="46"/>
      <c r="K13" s="46"/>
      <c r="L13" s="46"/>
      <c r="M13" s="46"/>
      <c r="N13" s="46"/>
      <c r="O13" s="46"/>
      <c r="P13" s="46"/>
      <c r="Q13" s="46"/>
      <c r="R13" s="46"/>
      <c r="S13" s="46"/>
      <c r="T13" s="84"/>
      <c r="U13" s="42"/>
      <c r="V13" s="42"/>
      <c r="W13" s="42"/>
      <c r="X13" s="50"/>
      <c r="Y13" s="99" t="s">
        <v>520</v>
      </c>
      <c r="Z13" s="43" t="s">
        <v>509</v>
      </c>
      <c r="AA13" s="43" t="s">
        <v>502</v>
      </c>
      <c r="AB13" s="43" t="s">
        <v>510</v>
      </c>
      <c r="AC13" s="42"/>
      <c r="AD13" s="102"/>
      <c r="AE13" s="42"/>
      <c r="AF13" s="42"/>
      <c r="AG13" s="100">
        <v>44219</v>
      </c>
      <c r="AH13" s="100">
        <v>44221</v>
      </c>
      <c r="AI13" s="100">
        <v>44224</v>
      </c>
      <c r="AJ13" s="100" t="s">
        <v>518</v>
      </c>
      <c r="AK13" s="100">
        <v>44230</v>
      </c>
      <c r="AL13" s="115"/>
      <c r="AM13" s="115"/>
      <c r="AN13" s="55"/>
      <c r="AO13" s="55"/>
      <c r="AP13" s="55"/>
      <c r="AQ13" s="42"/>
    </row>
    <row r="14" s="24" customFormat="1" ht="58" customHeight="1" spans="1:43">
      <c r="A14" s="42"/>
      <c r="B14" s="42"/>
      <c r="C14" s="42"/>
      <c r="D14" s="42"/>
      <c r="E14" s="42"/>
      <c r="F14" s="42"/>
      <c r="G14" s="42"/>
      <c r="H14" s="48" t="s">
        <v>521</v>
      </c>
      <c r="I14" s="46"/>
      <c r="J14" s="46"/>
      <c r="K14" s="46"/>
      <c r="L14" s="46"/>
      <c r="M14" s="46"/>
      <c r="N14" s="46"/>
      <c r="O14" s="46"/>
      <c r="P14" s="46"/>
      <c r="Q14" s="46"/>
      <c r="R14" s="46"/>
      <c r="S14" s="46"/>
      <c r="T14" s="84"/>
      <c r="U14" s="42"/>
      <c r="V14" s="42"/>
      <c r="W14" s="42"/>
      <c r="X14" s="50"/>
      <c r="Y14" s="101" t="s">
        <v>522</v>
      </c>
      <c r="Z14" s="43" t="s">
        <v>509</v>
      </c>
      <c r="AA14" s="43" t="s">
        <v>502</v>
      </c>
      <c r="AB14" s="43" t="s">
        <v>510</v>
      </c>
      <c r="AC14" s="42"/>
      <c r="AD14" s="102"/>
      <c r="AE14" s="42"/>
      <c r="AF14" s="42"/>
      <c r="AG14" s="100" t="s">
        <v>495</v>
      </c>
      <c r="AH14" s="100" t="s">
        <v>495</v>
      </c>
      <c r="AI14" s="100" t="s">
        <v>495</v>
      </c>
      <c r="AJ14" s="100" t="s">
        <v>495</v>
      </c>
      <c r="AK14" s="100">
        <v>44247</v>
      </c>
      <c r="AL14" s="115"/>
      <c r="AM14" s="115"/>
      <c r="AN14" s="55"/>
      <c r="AO14" s="55"/>
      <c r="AP14" s="55"/>
      <c r="AQ14" s="42"/>
    </row>
    <row r="15" s="24" customFormat="1" ht="57" customHeight="1" spans="1:43">
      <c r="A15" s="42"/>
      <c r="B15" s="42"/>
      <c r="C15" s="42"/>
      <c r="D15" s="42"/>
      <c r="E15" s="42"/>
      <c r="F15" s="42"/>
      <c r="G15" s="42"/>
      <c r="H15" s="48" t="s">
        <v>523</v>
      </c>
      <c r="I15" s="46"/>
      <c r="J15" s="46"/>
      <c r="K15" s="46"/>
      <c r="L15" s="46"/>
      <c r="M15" s="46"/>
      <c r="N15" s="46"/>
      <c r="O15" s="46"/>
      <c r="P15" s="46"/>
      <c r="Q15" s="46"/>
      <c r="R15" s="46"/>
      <c r="S15" s="46"/>
      <c r="T15" s="84"/>
      <c r="U15" s="42"/>
      <c r="V15" s="42"/>
      <c r="W15" s="42"/>
      <c r="X15" s="50"/>
      <c r="Y15" s="101" t="s">
        <v>524</v>
      </c>
      <c r="Z15" s="43" t="s">
        <v>509</v>
      </c>
      <c r="AA15" s="43" t="s">
        <v>502</v>
      </c>
      <c r="AB15" s="43" t="s">
        <v>510</v>
      </c>
      <c r="AC15" s="42"/>
      <c r="AD15" s="102"/>
      <c r="AE15" s="42"/>
      <c r="AF15" s="42"/>
      <c r="AG15" s="100">
        <v>44216</v>
      </c>
      <c r="AH15" s="100" t="s">
        <v>495</v>
      </c>
      <c r="AI15" s="100" t="s">
        <v>495</v>
      </c>
      <c r="AJ15" s="100" t="s">
        <v>495</v>
      </c>
      <c r="AK15" s="100">
        <v>44231</v>
      </c>
      <c r="AL15" s="116"/>
      <c r="AM15" s="116"/>
      <c r="AN15" s="56"/>
      <c r="AO15" s="56"/>
      <c r="AP15" s="56"/>
      <c r="AQ15" s="42"/>
    </row>
    <row r="16" s="24" customFormat="1" ht="201" customHeight="1" spans="1:43">
      <c r="A16" s="42">
        <v>4</v>
      </c>
      <c r="B16" s="42" t="s">
        <v>49</v>
      </c>
      <c r="C16" s="43" t="s">
        <v>525</v>
      </c>
      <c r="D16" s="43" t="s">
        <v>19</v>
      </c>
      <c r="E16" s="42" t="s">
        <v>526</v>
      </c>
      <c r="F16" s="42">
        <v>2020.12</v>
      </c>
      <c r="G16" s="42">
        <v>2021.11</v>
      </c>
      <c r="H16" s="49" t="s">
        <v>527</v>
      </c>
      <c r="I16" s="46">
        <v>22829</v>
      </c>
      <c r="J16" s="46"/>
      <c r="K16" s="46"/>
      <c r="L16" s="46"/>
      <c r="M16" s="46"/>
      <c r="N16" s="46">
        <v>7582</v>
      </c>
      <c r="O16" s="46"/>
      <c r="P16" s="46"/>
      <c r="Q16" s="46"/>
      <c r="R16" s="46"/>
      <c r="S16" s="46">
        <v>5950.359399</v>
      </c>
      <c r="T16" s="87">
        <f>S16/N16</f>
        <v>0.784800764837774</v>
      </c>
      <c r="U16" s="46"/>
      <c r="V16" s="88" t="s">
        <v>26</v>
      </c>
      <c r="W16" s="88" t="s">
        <v>27</v>
      </c>
      <c r="X16" s="42"/>
      <c r="Y16" s="101" t="s">
        <v>528</v>
      </c>
      <c r="Z16" s="43" t="s">
        <v>501</v>
      </c>
      <c r="AA16" s="43" t="s">
        <v>502</v>
      </c>
      <c r="AB16" s="43" t="s">
        <v>503</v>
      </c>
      <c r="AC16" s="100">
        <v>44075</v>
      </c>
      <c r="AD16" s="100">
        <v>44099</v>
      </c>
      <c r="AE16" s="42" t="s">
        <v>529</v>
      </c>
      <c r="AF16" s="100">
        <v>44075</v>
      </c>
      <c r="AG16" s="100">
        <v>44112</v>
      </c>
      <c r="AH16" s="100">
        <v>44113</v>
      </c>
      <c r="AI16" s="100">
        <v>44155</v>
      </c>
      <c r="AJ16" s="100" t="s">
        <v>530</v>
      </c>
      <c r="AK16" s="100">
        <v>44159</v>
      </c>
      <c r="AL16" s="100">
        <v>44159</v>
      </c>
      <c r="AM16" s="100"/>
      <c r="AN16" s="42">
        <v>230</v>
      </c>
      <c r="AO16" s="42">
        <v>153</v>
      </c>
      <c r="AP16" s="42">
        <v>150</v>
      </c>
      <c r="AQ16" s="50"/>
    </row>
    <row r="17" s="24" customFormat="1" ht="66" customHeight="1" spans="1:43">
      <c r="A17" s="42"/>
      <c r="B17" s="42"/>
      <c r="C17" s="42"/>
      <c r="D17" s="42"/>
      <c r="E17" s="42"/>
      <c r="F17" s="42"/>
      <c r="G17" s="42"/>
      <c r="H17" s="48" t="s">
        <v>531</v>
      </c>
      <c r="I17" s="46"/>
      <c r="J17" s="46"/>
      <c r="K17" s="46"/>
      <c r="L17" s="46"/>
      <c r="M17" s="46"/>
      <c r="N17" s="46"/>
      <c r="O17" s="46"/>
      <c r="P17" s="46"/>
      <c r="Q17" s="46"/>
      <c r="R17" s="46"/>
      <c r="S17" s="46"/>
      <c r="T17" s="87"/>
      <c r="U17" s="46"/>
      <c r="V17" s="46"/>
      <c r="W17" s="46"/>
      <c r="X17" s="42"/>
      <c r="Y17" s="48" t="s">
        <v>532</v>
      </c>
      <c r="Z17" s="43" t="s">
        <v>501</v>
      </c>
      <c r="AA17" s="43" t="s">
        <v>502</v>
      </c>
      <c r="AB17" s="43" t="s">
        <v>503</v>
      </c>
      <c r="AC17" s="100">
        <v>44188</v>
      </c>
      <c r="AD17" s="100">
        <v>44205</v>
      </c>
      <c r="AE17" s="42" t="s">
        <v>533</v>
      </c>
      <c r="AF17" s="100">
        <v>44211</v>
      </c>
      <c r="AG17" s="100">
        <v>44234</v>
      </c>
      <c r="AH17" s="100">
        <v>44235</v>
      </c>
      <c r="AI17" s="100">
        <v>44257</v>
      </c>
      <c r="AJ17" s="100" t="s">
        <v>534</v>
      </c>
      <c r="AK17" s="100">
        <v>43913</v>
      </c>
      <c r="AL17" s="100">
        <v>43913</v>
      </c>
      <c r="AM17" s="100"/>
      <c r="AN17" s="100"/>
      <c r="AO17" s="100"/>
      <c r="AP17" s="100"/>
      <c r="AQ17" s="50"/>
    </row>
    <row r="18" s="24" customFormat="1" ht="169" customHeight="1" spans="1:43">
      <c r="A18" s="42"/>
      <c r="B18" s="42"/>
      <c r="C18" s="42"/>
      <c r="D18" s="42"/>
      <c r="E18" s="42"/>
      <c r="F18" s="42"/>
      <c r="G18" s="42"/>
      <c r="H18" s="48" t="s">
        <v>535</v>
      </c>
      <c r="I18" s="46"/>
      <c r="J18" s="46"/>
      <c r="K18" s="46"/>
      <c r="L18" s="46"/>
      <c r="M18" s="46"/>
      <c r="N18" s="46"/>
      <c r="O18" s="46"/>
      <c r="P18" s="46"/>
      <c r="Q18" s="46"/>
      <c r="R18" s="46"/>
      <c r="S18" s="46"/>
      <c r="T18" s="87"/>
      <c r="U18" s="46"/>
      <c r="V18" s="46"/>
      <c r="W18" s="46"/>
      <c r="X18" s="42"/>
      <c r="Y18" s="103" t="s">
        <v>536</v>
      </c>
      <c r="Z18" s="43" t="s">
        <v>501</v>
      </c>
      <c r="AA18" s="43" t="s">
        <v>502</v>
      </c>
      <c r="AB18" s="43" t="s">
        <v>503</v>
      </c>
      <c r="AC18" s="100">
        <v>44186</v>
      </c>
      <c r="AD18" s="100">
        <v>44205</v>
      </c>
      <c r="AE18" s="42" t="s">
        <v>537</v>
      </c>
      <c r="AF18" s="100">
        <v>44212</v>
      </c>
      <c r="AG18" s="100">
        <v>44234</v>
      </c>
      <c r="AH18" s="100">
        <v>44236</v>
      </c>
      <c r="AI18" s="100">
        <v>44263</v>
      </c>
      <c r="AJ18" s="100" t="s">
        <v>538</v>
      </c>
      <c r="AK18" s="100">
        <v>44271</v>
      </c>
      <c r="AL18" s="100">
        <v>44271</v>
      </c>
      <c r="AM18" s="100"/>
      <c r="AN18" s="100"/>
      <c r="AO18" s="100"/>
      <c r="AP18" s="100"/>
      <c r="AQ18" s="50"/>
    </row>
    <row r="19" s="24" customFormat="1" ht="147" customHeight="1" spans="1:43">
      <c r="A19" s="42"/>
      <c r="B19" s="42"/>
      <c r="C19" s="42"/>
      <c r="D19" s="42"/>
      <c r="E19" s="42"/>
      <c r="F19" s="42"/>
      <c r="G19" s="42"/>
      <c r="H19" s="48" t="s">
        <v>539</v>
      </c>
      <c r="I19" s="46"/>
      <c r="J19" s="46"/>
      <c r="K19" s="46"/>
      <c r="L19" s="46"/>
      <c r="M19" s="46"/>
      <c r="N19" s="46"/>
      <c r="O19" s="46"/>
      <c r="P19" s="46"/>
      <c r="Q19" s="46"/>
      <c r="R19" s="46"/>
      <c r="S19" s="46"/>
      <c r="T19" s="87"/>
      <c r="U19" s="46"/>
      <c r="V19" s="46"/>
      <c r="W19" s="46"/>
      <c r="X19" s="42"/>
      <c r="Y19" s="101" t="s">
        <v>540</v>
      </c>
      <c r="Z19" s="43" t="s">
        <v>501</v>
      </c>
      <c r="AA19" s="43" t="s">
        <v>502</v>
      </c>
      <c r="AB19" s="43" t="s">
        <v>503</v>
      </c>
      <c r="AC19" s="100">
        <v>44185</v>
      </c>
      <c r="AD19" s="100">
        <v>44224</v>
      </c>
      <c r="AE19" s="42" t="s">
        <v>541</v>
      </c>
      <c r="AF19" s="100">
        <v>44211</v>
      </c>
      <c r="AG19" s="100">
        <v>44234</v>
      </c>
      <c r="AH19" s="100">
        <v>44235</v>
      </c>
      <c r="AI19" s="100">
        <v>44257</v>
      </c>
      <c r="AJ19" s="100" t="s">
        <v>542</v>
      </c>
      <c r="AK19" s="100">
        <v>44272</v>
      </c>
      <c r="AL19" s="100">
        <v>44272</v>
      </c>
      <c r="AM19" s="100"/>
      <c r="AN19" s="100"/>
      <c r="AO19" s="100"/>
      <c r="AP19" s="100"/>
      <c r="AQ19" s="50"/>
    </row>
    <row r="20" s="24" customFormat="1" ht="140" customHeight="1" spans="1:43">
      <c r="A20" s="42"/>
      <c r="B20" s="42"/>
      <c r="C20" s="42"/>
      <c r="D20" s="42"/>
      <c r="E20" s="42"/>
      <c r="F20" s="42"/>
      <c r="G20" s="42"/>
      <c r="H20" s="48" t="s">
        <v>543</v>
      </c>
      <c r="I20" s="46"/>
      <c r="J20" s="46"/>
      <c r="K20" s="46"/>
      <c r="L20" s="46"/>
      <c r="M20" s="46"/>
      <c r="N20" s="46"/>
      <c r="O20" s="46"/>
      <c r="P20" s="46"/>
      <c r="Q20" s="46"/>
      <c r="R20" s="46"/>
      <c r="S20" s="46"/>
      <c r="T20" s="87"/>
      <c r="U20" s="46"/>
      <c r="V20" s="46"/>
      <c r="W20" s="46"/>
      <c r="X20" s="42"/>
      <c r="Y20" s="101" t="s">
        <v>544</v>
      </c>
      <c r="Z20" s="43" t="s">
        <v>501</v>
      </c>
      <c r="AA20" s="43" t="s">
        <v>502</v>
      </c>
      <c r="AB20" s="43" t="s">
        <v>503</v>
      </c>
      <c r="AC20" s="100">
        <v>44208</v>
      </c>
      <c r="AD20" s="100">
        <v>44218</v>
      </c>
      <c r="AE20" s="42" t="s">
        <v>545</v>
      </c>
      <c r="AF20" s="100"/>
      <c r="AG20" s="100"/>
      <c r="AH20" s="100"/>
      <c r="AI20" s="100"/>
      <c r="AJ20" s="100"/>
      <c r="AK20" s="100"/>
      <c r="AL20" s="100"/>
      <c r="AM20" s="100"/>
      <c r="AN20" s="100"/>
      <c r="AO20" s="100"/>
      <c r="AP20" s="100"/>
      <c r="AQ20" s="50"/>
    </row>
    <row r="21" s="24" customFormat="1" ht="117" customHeight="1" spans="1:43">
      <c r="A21" s="42"/>
      <c r="B21" s="42"/>
      <c r="C21" s="42"/>
      <c r="D21" s="42"/>
      <c r="E21" s="42"/>
      <c r="F21" s="42"/>
      <c r="G21" s="42"/>
      <c r="H21" s="48" t="s">
        <v>546</v>
      </c>
      <c r="I21" s="46"/>
      <c r="J21" s="46"/>
      <c r="K21" s="46"/>
      <c r="L21" s="46"/>
      <c r="M21" s="46"/>
      <c r="N21" s="46"/>
      <c r="O21" s="46"/>
      <c r="P21" s="46"/>
      <c r="Q21" s="46"/>
      <c r="R21" s="46"/>
      <c r="S21" s="46"/>
      <c r="T21" s="87"/>
      <c r="U21" s="46"/>
      <c r="V21" s="46"/>
      <c r="W21" s="46"/>
      <c r="X21" s="42"/>
      <c r="Y21" s="101" t="s">
        <v>547</v>
      </c>
      <c r="Z21" s="43" t="s">
        <v>501</v>
      </c>
      <c r="AA21" s="43" t="s">
        <v>502</v>
      </c>
      <c r="AB21" s="43" t="s">
        <v>510</v>
      </c>
      <c r="AC21" s="100">
        <v>44188</v>
      </c>
      <c r="AD21" s="100">
        <v>44199</v>
      </c>
      <c r="AE21" s="42" t="s">
        <v>548</v>
      </c>
      <c r="AF21" s="100" t="s">
        <v>495</v>
      </c>
      <c r="AG21" s="100">
        <v>44225</v>
      </c>
      <c r="AH21" s="100">
        <v>44232</v>
      </c>
      <c r="AI21" s="100" t="s">
        <v>495</v>
      </c>
      <c r="AJ21" s="100" t="s">
        <v>495</v>
      </c>
      <c r="AK21" s="100">
        <v>44259</v>
      </c>
      <c r="AL21" s="100">
        <v>44259</v>
      </c>
      <c r="AM21" s="100">
        <v>44305</v>
      </c>
      <c r="AN21" s="42"/>
      <c r="AO21" s="42"/>
      <c r="AP21" s="42"/>
      <c r="AQ21" s="50"/>
    </row>
    <row r="22" s="24" customFormat="1" ht="110" customHeight="1" spans="1:43">
      <c r="A22" s="42"/>
      <c r="B22" s="42"/>
      <c r="C22" s="42"/>
      <c r="D22" s="42"/>
      <c r="E22" s="42"/>
      <c r="F22" s="42"/>
      <c r="G22" s="42"/>
      <c r="H22" s="48" t="s">
        <v>549</v>
      </c>
      <c r="I22" s="46"/>
      <c r="J22" s="46"/>
      <c r="K22" s="46"/>
      <c r="L22" s="46"/>
      <c r="M22" s="46"/>
      <c r="N22" s="46"/>
      <c r="O22" s="46"/>
      <c r="P22" s="46"/>
      <c r="Q22" s="46"/>
      <c r="R22" s="46"/>
      <c r="S22" s="46"/>
      <c r="T22" s="87"/>
      <c r="U22" s="46"/>
      <c r="V22" s="46"/>
      <c r="W22" s="46"/>
      <c r="X22" s="42"/>
      <c r="Y22" s="101" t="s">
        <v>550</v>
      </c>
      <c r="Z22" s="43" t="s">
        <v>501</v>
      </c>
      <c r="AA22" s="43" t="s">
        <v>502</v>
      </c>
      <c r="AB22" s="43" t="s">
        <v>551</v>
      </c>
      <c r="AC22" s="100">
        <v>44183</v>
      </c>
      <c r="AD22" s="100">
        <v>44188</v>
      </c>
      <c r="AE22" s="86" t="s">
        <v>552</v>
      </c>
      <c r="AF22" s="100">
        <v>44211</v>
      </c>
      <c r="AG22" s="100">
        <v>44216</v>
      </c>
      <c r="AH22" s="100" t="s">
        <v>495</v>
      </c>
      <c r="AI22" s="100">
        <v>44232</v>
      </c>
      <c r="AJ22" s="100" t="s">
        <v>495</v>
      </c>
      <c r="AK22" s="100">
        <v>44251</v>
      </c>
      <c r="AL22" s="100">
        <v>44251</v>
      </c>
      <c r="AM22" s="100"/>
      <c r="AN22" s="42">
        <v>40</v>
      </c>
      <c r="AO22" s="42">
        <v>15</v>
      </c>
      <c r="AP22" s="42">
        <v>15</v>
      </c>
      <c r="AQ22" s="50"/>
    </row>
    <row r="23" s="24" customFormat="1" ht="69.6" customHeight="1" spans="1:43">
      <c r="A23" s="42">
        <v>5</v>
      </c>
      <c r="B23" s="42" t="s">
        <v>55</v>
      </c>
      <c r="C23" s="43" t="s">
        <v>56</v>
      </c>
      <c r="D23" s="43" t="s">
        <v>19</v>
      </c>
      <c r="E23" s="43" t="s">
        <v>23</v>
      </c>
      <c r="F23" s="42">
        <v>2021.01</v>
      </c>
      <c r="G23" s="42">
        <v>2021.06</v>
      </c>
      <c r="H23" s="49" t="s">
        <v>553</v>
      </c>
      <c r="I23" s="42">
        <v>307.9244</v>
      </c>
      <c r="J23" s="46">
        <v>721.508</v>
      </c>
      <c r="K23" s="46">
        <v>0</v>
      </c>
      <c r="L23" s="46">
        <v>0</v>
      </c>
      <c r="M23" s="46">
        <v>0</v>
      </c>
      <c r="N23" s="42">
        <f>O23+P23</f>
        <v>300</v>
      </c>
      <c r="O23" s="42">
        <v>300</v>
      </c>
      <c r="P23" s="42">
        <v>0</v>
      </c>
      <c r="Q23" s="42">
        <v>0</v>
      </c>
      <c r="R23" s="42">
        <v>0</v>
      </c>
      <c r="S23" s="46">
        <v>142.467348</v>
      </c>
      <c r="T23" s="84">
        <f>S23/N23</f>
        <v>0.47489116</v>
      </c>
      <c r="U23" s="42" t="s">
        <v>554</v>
      </c>
      <c r="V23" s="43" t="s">
        <v>26</v>
      </c>
      <c r="W23" s="43" t="s">
        <v>27</v>
      </c>
      <c r="X23" s="50"/>
      <c r="Y23" s="104" t="s">
        <v>555</v>
      </c>
      <c r="Z23" s="43" t="s">
        <v>509</v>
      </c>
      <c r="AA23" s="43" t="s">
        <v>502</v>
      </c>
      <c r="AB23" s="43" t="s">
        <v>510</v>
      </c>
      <c r="AC23" s="100">
        <v>44187</v>
      </c>
      <c r="AD23" s="100">
        <v>44202</v>
      </c>
      <c r="AE23" s="42" t="s">
        <v>556</v>
      </c>
      <c r="AF23" s="100" t="s">
        <v>495</v>
      </c>
      <c r="AG23" s="100">
        <v>44228</v>
      </c>
      <c r="AH23" s="100">
        <v>44233</v>
      </c>
      <c r="AI23" s="100">
        <v>44259</v>
      </c>
      <c r="AJ23" s="100" t="s">
        <v>557</v>
      </c>
      <c r="AK23" s="100">
        <v>44263</v>
      </c>
      <c r="AL23" s="100">
        <v>44263</v>
      </c>
      <c r="AM23" s="100">
        <v>44277</v>
      </c>
      <c r="AN23" s="100"/>
      <c r="AO23" s="100"/>
      <c r="AP23" s="100"/>
      <c r="AQ23" s="50"/>
    </row>
    <row r="24" s="24" customFormat="1" ht="69.75" customHeight="1" spans="1:43">
      <c r="A24" s="42"/>
      <c r="B24" s="42"/>
      <c r="C24" s="42"/>
      <c r="D24" s="42"/>
      <c r="E24" s="42"/>
      <c r="F24" s="42"/>
      <c r="G24" s="42"/>
      <c r="H24" s="50" t="s">
        <v>558</v>
      </c>
      <c r="I24" s="42"/>
      <c r="J24" s="46"/>
      <c r="K24" s="46"/>
      <c r="L24" s="46"/>
      <c r="M24" s="46"/>
      <c r="N24" s="42"/>
      <c r="O24" s="42"/>
      <c r="P24" s="42"/>
      <c r="Q24" s="42"/>
      <c r="R24" s="42"/>
      <c r="S24" s="46"/>
      <c r="T24" s="84"/>
      <c r="U24" s="42"/>
      <c r="V24" s="42"/>
      <c r="W24" s="42"/>
      <c r="X24" s="50"/>
      <c r="Y24" s="104" t="s">
        <v>559</v>
      </c>
      <c r="Z24" s="43" t="s">
        <v>509</v>
      </c>
      <c r="AA24" s="43" t="s">
        <v>502</v>
      </c>
      <c r="AB24" s="43" t="s">
        <v>510</v>
      </c>
      <c r="AC24" s="100">
        <v>44187</v>
      </c>
      <c r="AD24" s="100">
        <v>44199</v>
      </c>
      <c r="AE24" s="44" t="s">
        <v>560</v>
      </c>
      <c r="AF24" s="100" t="s">
        <v>495</v>
      </c>
      <c r="AG24" s="100">
        <v>44224</v>
      </c>
      <c r="AH24" s="100">
        <v>44233</v>
      </c>
      <c r="AI24" s="100">
        <v>44256</v>
      </c>
      <c r="AJ24" s="100" t="s">
        <v>495</v>
      </c>
      <c r="AK24" s="100">
        <v>44259</v>
      </c>
      <c r="AL24" s="100">
        <v>44259</v>
      </c>
      <c r="AM24" s="100">
        <v>44305</v>
      </c>
      <c r="AN24" s="100"/>
      <c r="AO24" s="100"/>
      <c r="AP24" s="100"/>
      <c r="AQ24" s="50"/>
    </row>
    <row r="25" s="24" customFormat="1" ht="73.5" customHeight="1" spans="1:43">
      <c r="A25" s="42"/>
      <c r="B25" s="42"/>
      <c r="C25" s="42"/>
      <c r="D25" s="42"/>
      <c r="E25" s="42"/>
      <c r="F25" s="42"/>
      <c r="G25" s="42"/>
      <c r="H25" s="50" t="s">
        <v>561</v>
      </c>
      <c r="I25" s="42"/>
      <c r="J25" s="46"/>
      <c r="K25" s="46"/>
      <c r="L25" s="46"/>
      <c r="M25" s="46"/>
      <c r="N25" s="42"/>
      <c r="O25" s="42"/>
      <c r="P25" s="42"/>
      <c r="Q25" s="42"/>
      <c r="R25" s="42"/>
      <c r="S25" s="46"/>
      <c r="T25" s="84"/>
      <c r="U25" s="42"/>
      <c r="V25" s="42"/>
      <c r="W25" s="42"/>
      <c r="X25" s="50"/>
      <c r="Y25" s="104" t="s">
        <v>562</v>
      </c>
      <c r="Z25" s="43" t="s">
        <v>509</v>
      </c>
      <c r="AA25" s="43" t="s">
        <v>502</v>
      </c>
      <c r="AB25" s="43" t="s">
        <v>510</v>
      </c>
      <c r="AC25" s="100">
        <v>44187</v>
      </c>
      <c r="AD25" s="100">
        <v>44221</v>
      </c>
      <c r="AE25" s="42" t="s">
        <v>563</v>
      </c>
      <c r="AF25" s="100" t="s">
        <v>495</v>
      </c>
      <c r="AG25" s="100">
        <v>44223</v>
      </c>
      <c r="AH25" s="100">
        <v>44230</v>
      </c>
      <c r="AI25" s="100">
        <v>44237</v>
      </c>
      <c r="AJ25" s="100" t="s">
        <v>495</v>
      </c>
      <c r="AK25" s="100">
        <v>44241</v>
      </c>
      <c r="AL25" s="100">
        <v>44241</v>
      </c>
      <c r="AM25" s="100"/>
      <c r="AN25" s="100"/>
      <c r="AO25" s="100"/>
      <c r="AP25" s="100"/>
      <c r="AQ25" s="50"/>
    </row>
    <row r="26" s="24" customFormat="1" ht="54" customHeight="1" spans="1:43">
      <c r="A26" s="42"/>
      <c r="B26" s="42"/>
      <c r="C26" s="42"/>
      <c r="D26" s="42"/>
      <c r="E26" s="42"/>
      <c r="F26" s="42"/>
      <c r="G26" s="42"/>
      <c r="H26" s="50" t="s">
        <v>564</v>
      </c>
      <c r="I26" s="42"/>
      <c r="J26" s="46"/>
      <c r="K26" s="46"/>
      <c r="L26" s="46"/>
      <c r="M26" s="46"/>
      <c r="N26" s="42"/>
      <c r="O26" s="42"/>
      <c r="P26" s="42"/>
      <c r="Q26" s="42"/>
      <c r="R26" s="42"/>
      <c r="S26" s="46"/>
      <c r="T26" s="84"/>
      <c r="U26" s="42"/>
      <c r="V26" s="42"/>
      <c r="W26" s="42"/>
      <c r="X26" s="50"/>
      <c r="Y26" s="104" t="s">
        <v>565</v>
      </c>
      <c r="Z26" s="43" t="s">
        <v>509</v>
      </c>
      <c r="AA26" s="43" t="s">
        <v>502</v>
      </c>
      <c r="AB26" s="43" t="s">
        <v>510</v>
      </c>
      <c r="AC26" s="100">
        <v>44187</v>
      </c>
      <c r="AD26" s="100">
        <v>44199</v>
      </c>
      <c r="AE26" s="42" t="s">
        <v>566</v>
      </c>
      <c r="AF26" s="100" t="s">
        <v>495</v>
      </c>
      <c r="AG26" s="100">
        <v>44252</v>
      </c>
      <c r="AH26" s="100" t="s">
        <v>495</v>
      </c>
      <c r="AI26" s="100" t="s">
        <v>495</v>
      </c>
      <c r="AJ26" s="100" t="s">
        <v>495</v>
      </c>
      <c r="AK26" s="100">
        <v>44272</v>
      </c>
      <c r="AL26" s="100">
        <v>44272</v>
      </c>
      <c r="AM26" s="100">
        <v>44277</v>
      </c>
      <c r="AN26" s="100"/>
      <c r="AO26" s="100"/>
      <c r="AP26" s="100"/>
      <c r="AQ26" s="50"/>
    </row>
    <row r="27" s="24" customFormat="1" ht="90" customHeight="1" spans="1:43">
      <c r="A27" s="42"/>
      <c r="B27" s="42"/>
      <c r="C27" s="42"/>
      <c r="D27" s="42"/>
      <c r="E27" s="42"/>
      <c r="F27" s="42"/>
      <c r="G27" s="42"/>
      <c r="H27" s="50" t="s">
        <v>567</v>
      </c>
      <c r="I27" s="42"/>
      <c r="J27" s="46"/>
      <c r="K27" s="46"/>
      <c r="L27" s="46"/>
      <c r="M27" s="46"/>
      <c r="N27" s="42"/>
      <c r="O27" s="42"/>
      <c r="P27" s="42"/>
      <c r="Q27" s="42"/>
      <c r="R27" s="42"/>
      <c r="S27" s="46"/>
      <c r="T27" s="84"/>
      <c r="U27" s="42"/>
      <c r="V27" s="42"/>
      <c r="W27" s="42"/>
      <c r="X27" s="50"/>
      <c r="Y27" s="104" t="s">
        <v>568</v>
      </c>
      <c r="Z27" s="43" t="s">
        <v>509</v>
      </c>
      <c r="AA27" s="43" t="s">
        <v>502</v>
      </c>
      <c r="AB27" s="43" t="s">
        <v>510</v>
      </c>
      <c r="AC27" s="100">
        <v>44187</v>
      </c>
      <c r="AD27" s="100">
        <v>44199</v>
      </c>
      <c r="AE27" s="42" t="s">
        <v>569</v>
      </c>
      <c r="AF27" s="100" t="s">
        <v>495</v>
      </c>
      <c r="AG27" s="100">
        <v>44223</v>
      </c>
      <c r="AH27" s="100">
        <v>44228</v>
      </c>
      <c r="AI27" s="100">
        <v>44236</v>
      </c>
      <c r="AJ27" s="100" t="s">
        <v>570</v>
      </c>
      <c r="AK27" s="100">
        <v>44249</v>
      </c>
      <c r="AL27" s="100">
        <v>44249</v>
      </c>
      <c r="AM27" s="100">
        <v>44294</v>
      </c>
      <c r="AN27" s="100"/>
      <c r="AO27" s="100"/>
      <c r="AP27" s="100"/>
      <c r="AQ27" s="50"/>
    </row>
    <row r="28" s="24" customFormat="1" ht="69.75" customHeight="1" spans="1:43">
      <c r="A28" s="42"/>
      <c r="B28" s="42"/>
      <c r="C28" s="42"/>
      <c r="D28" s="42"/>
      <c r="E28" s="42"/>
      <c r="F28" s="42"/>
      <c r="G28" s="42"/>
      <c r="H28" s="50" t="s">
        <v>571</v>
      </c>
      <c r="I28" s="42"/>
      <c r="J28" s="46"/>
      <c r="K28" s="46"/>
      <c r="L28" s="46"/>
      <c r="M28" s="46"/>
      <c r="N28" s="42"/>
      <c r="O28" s="42"/>
      <c r="P28" s="42"/>
      <c r="Q28" s="42"/>
      <c r="R28" s="42"/>
      <c r="S28" s="46"/>
      <c r="T28" s="84"/>
      <c r="U28" s="42"/>
      <c r="V28" s="42"/>
      <c r="W28" s="42"/>
      <c r="X28" s="50"/>
      <c r="Y28" s="104" t="s">
        <v>572</v>
      </c>
      <c r="Z28" s="43" t="s">
        <v>509</v>
      </c>
      <c r="AA28" s="43" t="s">
        <v>502</v>
      </c>
      <c r="AB28" s="43" t="s">
        <v>510</v>
      </c>
      <c r="AC28" s="100">
        <v>44187</v>
      </c>
      <c r="AD28" s="100">
        <v>44199</v>
      </c>
      <c r="AE28" s="42" t="s">
        <v>573</v>
      </c>
      <c r="AF28" s="100" t="s">
        <v>495</v>
      </c>
      <c r="AG28" s="100">
        <v>44218</v>
      </c>
      <c r="AH28" s="100">
        <v>44232</v>
      </c>
      <c r="AI28" s="100">
        <v>44247</v>
      </c>
      <c r="AJ28" s="42" t="s">
        <v>574</v>
      </c>
      <c r="AK28" s="100">
        <v>44251</v>
      </c>
      <c r="AL28" s="100">
        <v>44251</v>
      </c>
      <c r="AM28" s="100">
        <v>44268</v>
      </c>
      <c r="AN28" s="100"/>
      <c r="AO28" s="100"/>
      <c r="AP28" s="100"/>
      <c r="AQ28" s="50"/>
    </row>
    <row r="29" s="24" customFormat="1" ht="146" customHeight="1" spans="1:43">
      <c r="A29" s="42">
        <v>6</v>
      </c>
      <c r="B29" s="42" t="s">
        <v>59</v>
      </c>
      <c r="C29" s="42" t="s">
        <v>575</v>
      </c>
      <c r="D29" s="43" t="s">
        <v>19</v>
      </c>
      <c r="E29" s="43" t="s">
        <v>23</v>
      </c>
      <c r="F29" s="42">
        <v>2021.01</v>
      </c>
      <c r="G29" s="46">
        <v>2021.05</v>
      </c>
      <c r="H29" s="45" t="s">
        <v>576</v>
      </c>
      <c r="I29" s="46">
        <v>185</v>
      </c>
      <c r="J29" s="46">
        <v>90</v>
      </c>
      <c r="K29" s="46">
        <v>0</v>
      </c>
      <c r="L29" s="46">
        <v>0</v>
      </c>
      <c r="M29" s="46">
        <v>95</v>
      </c>
      <c r="N29" s="46">
        <f>O29+P29</f>
        <v>90</v>
      </c>
      <c r="O29" s="46">
        <v>90</v>
      </c>
      <c r="P29" s="46">
        <v>0</v>
      </c>
      <c r="Q29" s="46">
        <v>0</v>
      </c>
      <c r="R29" s="46">
        <v>0</v>
      </c>
      <c r="S29" s="42">
        <v>65.245404</v>
      </c>
      <c r="T29" s="84">
        <f>S29/N29</f>
        <v>0.724948933333333</v>
      </c>
      <c r="U29" s="42" t="s">
        <v>577</v>
      </c>
      <c r="V29" s="43" t="s">
        <v>26</v>
      </c>
      <c r="W29" s="43" t="s">
        <v>27</v>
      </c>
      <c r="X29" s="42"/>
      <c r="Y29" s="99" t="s">
        <v>578</v>
      </c>
      <c r="Z29" s="43" t="s">
        <v>493</v>
      </c>
      <c r="AA29" s="43" t="s">
        <v>494</v>
      </c>
      <c r="AB29" s="42" t="s">
        <v>495</v>
      </c>
      <c r="AC29" s="100">
        <v>44185</v>
      </c>
      <c r="AD29" s="100" t="s">
        <v>495</v>
      </c>
      <c r="AE29" s="42" t="s">
        <v>495</v>
      </c>
      <c r="AF29" s="100" t="s">
        <v>495</v>
      </c>
      <c r="AG29" s="100" t="s">
        <v>495</v>
      </c>
      <c r="AH29" s="100" t="s">
        <v>495</v>
      </c>
      <c r="AI29" s="100" t="s">
        <v>495</v>
      </c>
      <c r="AJ29" s="100" t="s">
        <v>495</v>
      </c>
      <c r="AK29" s="100" t="s">
        <v>495</v>
      </c>
      <c r="AL29" s="100">
        <v>44228</v>
      </c>
      <c r="AM29" s="100"/>
      <c r="AN29" s="100"/>
      <c r="AO29" s="100"/>
      <c r="AP29" s="100"/>
      <c r="AQ29" s="42"/>
    </row>
    <row r="30" s="24" customFormat="1" ht="73.5" customHeight="1" spans="1:43">
      <c r="A30" s="42">
        <v>7</v>
      </c>
      <c r="B30" s="42" t="s">
        <v>88</v>
      </c>
      <c r="C30" s="43" t="s">
        <v>89</v>
      </c>
      <c r="D30" s="43" t="s">
        <v>19</v>
      </c>
      <c r="E30" s="43" t="s">
        <v>23</v>
      </c>
      <c r="F30" s="42">
        <v>2021.03</v>
      </c>
      <c r="G30" s="51" t="s">
        <v>579</v>
      </c>
      <c r="H30" s="48" t="s">
        <v>580</v>
      </c>
      <c r="I30" s="46">
        <v>2233.48</v>
      </c>
      <c r="J30" s="46">
        <v>0</v>
      </c>
      <c r="K30" s="46">
        <v>2837</v>
      </c>
      <c r="L30" s="46">
        <v>0</v>
      </c>
      <c r="M30" s="46">
        <v>0</v>
      </c>
      <c r="N30" s="46">
        <f>O30+P30</f>
        <v>1093</v>
      </c>
      <c r="O30" s="46">
        <v>0</v>
      </c>
      <c r="P30" s="46">
        <v>1093</v>
      </c>
      <c r="Q30" s="46">
        <v>0</v>
      </c>
      <c r="R30" s="46">
        <v>0</v>
      </c>
      <c r="S30" s="46">
        <v>154.146095</v>
      </c>
      <c r="T30" s="84">
        <f>S30/N30</f>
        <v>0.14103027904849</v>
      </c>
      <c r="U30" s="42" t="s">
        <v>581</v>
      </c>
      <c r="V30" s="43" t="s">
        <v>582</v>
      </c>
      <c r="W30" s="43" t="s">
        <v>583</v>
      </c>
      <c r="X30" s="43" t="s">
        <v>347</v>
      </c>
      <c r="Y30" s="101" t="s">
        <v>584</v>
      </c>
      <c r="Z30" s="43" t="s">
        <v>501</v>
      </c>
      <c r="AA30" s="43" t="s">
        <v>502</v>
      </c>
      <c r="AB30" s="43" t="s">
        <v>503</v>
      </c>
      <c r="AC30" s="100">
        <v>44188</v>
      </c>
      <c r="AD30" s="100">
        <v>44225</v>
      </c>
      <c r="AE30" s="100" t="s">
        <v>585</v>
      </c>
      <c r="AF30" s="100">
        <v>44236</v>
      </c>
      <c r="AG30" s="100">
        <v>44265</v>
      </c>
      <c r="AH30" s="100">
        <v>44298</v>
      </c>
      <c r="AI30" s="100"/>
      <c r="AJ30" s="100"/>
      <c r="AK30" s="100"/>
      <c r="AL30" s="100"/>
      <c r="AM30" s="100"/>
      <c r="AN30" s="100"/>
      <c r="AO30" s="100"/>
      <c r="AP30" s="100"/>
      <c r="AQ30" s="118" t="s">
        <v>586</v>
      </c>
    </row>
    <row r="31" s="24" customFormat="1" ht="123" customHeight="1" spans="1:43">
      <c r="A31" s="42"/>
      <c r="B31" s="42"/>
      <c r="C31" s="42"/>
      <c r="D31" s="42"/>
      <c r="E31" s="42"/>
      <c r="F31" s="42"/>
      <c r="G31" s="51"/>
      <c r="H31" s="48" t="s">
        <v>587</v>
      </c>
      <c r="I31" s="46"/>
      <c r="J31" s="46"/>
      <c r="K31" s="46"/>
      <c r="L31" s="46"/>
      <c r="M31" s="46"/>
      <c r="N31" s="46"/>
      <c r="O31" s="46"/>
      <c r="P31" s="46"/>
      <c r="Q31" s="46"/>
      <c r="R31" s="46"/>
      <c r="S31" s="46"/>
      <c r="T31" s="84"/>
      <c r="U31" s="42"/>
      <c r="V31" s="43" t="s">
        <v>226</v>
      </c>
      <c r="W31" s="89" t="s">
        <v>588</v>
      </c>
      <c r="X31" s="42"/>
      <c r="Y31" s="101" t="s">
        <v>589</v>
      </c>
      <c r="Z31" s="43" t="s">
        <v>501</v>
      </c>
      <c r="AA31" s="43" t="s">
        <v>502</v>
      </c>
      <c r="AB31" s="43" t="s">
        <v>503</v>
      </c>
      <c r="AC31" s="100">
        <v>44188</v>
      </c>
      <c r="AD31" s="100">
        <v>44222</v>
      </c>
      <c r="AE31" s="100" t="s">
        <v>590</v>
      </c>
      <c r="AF31" s="100" t="s">
        <v>495</v>
      </c>
      <c r="AG31" s="100">
        <v>44236</v>
      </c>
      <c r="AH31" s="100">
        <v>44247</v>
      </c>
      <c r="AI31" s="100">
        <v>44270</v>
      </c>
      <c r="AJ31" s="100" t="s">
        <v>591</v>
      </c>
      <c r="AK31" s="100">
        <v>44274</v>
      </c>
      <c r="AL31" s="100">
        <v>44274</v>
      </c>
      <c r="AM31" s="100"/>
      <c r="AN31" s="100"/>
      <c r="AO31" s="100"/>
      <c r="AP31" s="100"/>
      <c r="AQ31" s="42"/>
    </row>
    <row r="32" s="24" customFormat="1" ht="102.75" customHeight="1" spans="1:43">
      <c r="A32" s="42"/>
      <c r="B32" s="42"/>
      <c r="C32" s="42"/>
      <c r="D32" s="42"/>
      <c r="E32" s="42"/>
      <c r="F32" s="42"/>
      <c r="G32" s="51"/>
      <c r="H32" s="48" t="s">
        <v>592</v>
      </c>
      <c r="I32" s="46"/>
      <c r="J32" s="46"/>
      <c r="K32" s="46"/>
      <c r="L32" s="46"/>
      <c r="M32" s="46"/>
      <c r="N32" s="46"/>
      <c r="O32" s="46"/>
      <c r="P32" s="46"/>
      <c r="Q32" s="46"/>
      <c r="R32" s="46"/>
      <c r="S32" s="46"/>
      <c r="T32" s="84"/>
      <c r="U32" s="42"/>
      <c r="V32" s="43" t="s">
        <v>593</v>
      </c>
      <c r="W32" s="43" t="s">
        <v>594</v>
      </c>
      <c r="X32" s="42"/>
      <c r="Y32" s="101" t="s">
        <v>595</v>
      </c>
      <c r="Z32" s="43" t="s">
        <v>501</v>
      </c>
      <c r="AA32" s="43" t="s">
        <v>502</v>
      </c>
      <c r="AB32" s="43" t="s">
        <v>510</v>
      </c>
      <c r="AC32" s="100">
        <v>44240</v>
      </c>
      <c r="AD32" s="100">
        <v>44254</v>
      </c>
      <c r="AE32" s="100" t="s">
        <v>596</v>
      </c>
      <c r="AF32" s="100"/>
      <c r="AG32" s="100"/>
      <c r="AH32" s="100"/>
      <c r="AI32" s="100"/>
      <c r="AJ32" s="100"/>
      <c r="AK32" s="100"/>
      <c r="AL32" s="100">
        <v>44277</v>
      </c>
      <c r="AM32" s="100"/>
      <c r="AN32" s="100"/>
      <c r="AO32" s="100"/>
      <c r="AP32" s="100"/>
      <c r="AQ32" s="42"/>
    </row>
    <row r="33" s="24" customFormat="1" ht="85.5" customHeight="1" spans="1:43">
      <c r="A33" s="42"/>
      <c r="B33" s="42"/>
      <c r="C33" s="42"/>
      <c r="D33" s="42"/>
      <c r="E33" s="42"/>
      <c r="F33" s="42"/>
      <c r="G33" s="51"/>
      <c r="H33" s="48" t="s">
        <v>597</v>
      </c>
      <c r="I33" s="46"/>
      <c r="J33" s="46"/>
      <c r="K33" s="46"/>
      <c r="L33" s="46"/>
      <c r="M33" s="46"/>
      <c r="N33" s="46"/>
      <c r="O33" s="46"/>
      <c r="P33" s="46"/>
      <c r="Q33" s="46"/>
      <c r="R33" s="46"/>
      <c r="S33" s="46"/>
      <c r="T33" s="84"/>
      <c r="U33" s="42"/>
      <c r="V33" s="43" t="s">
        <v>598</v>
      </c>
      <c r="W33" s="43" t="s">
        <v>599</v>
      </c>
      <c r="X33" s="42"/>
      <c r="Y33" s="48" t="s">
        <v>600</v>
      </c>
      <c r="Z33" s="43" t="s">
        <v>501</v>
      </c>
      <c r="AA33" s="43" t="s">
        <v>502</v>
      </c>
      <c r="AB33" s="43" t="s">
        <v>503</v>
      </c>
      <c r="AC33" s="100">
        <v>44236</v>
      </c>
      <c r="AD33" s="100">
        <v>44254</v>
      </c>
      <c r="AE33" s="100" t="s">
        <v>601</v>
      </c>
      <c r="AF33" s="100"/>
      <c r="AG33" s="100"/>
      <c r="AH33" s="100"/>
      <c r="AI33" s="100"/>
      <c r="AJ33" s="100"/>
      <c r="AK33" s="100"/>
      <c r="AL33" s="100">
        <v>44280</v>
      </c>
      <c r="AM33" s="100"/>
      <c r="AN33" s="100"/>
      <c r="AO33" s="100"/>
      <c r="AP33" s="100"/>
      <c r="AQ33" s="42"/>
    </row>
    <row r="34" s="24" customFormat="1" ht="124.5" customHeight="1" spans="1:43">
      <c r="A34" s="42">
        <v>8</v>
      </c>
      <c r="B34" s="42" t="s">
        <v>81</v>
      </c>
      <c r="C34" s="43" t="s">
        <v>82</v>
      </c>
      <c r="D34" s="43" t="s">
        <v>19</v>
      </c>
      <c r="E34" s="43" t="s">
        <v>83</v>
      </c>
      <c r="F34" s="42">
        <v>2020.12</v>
      </c>
      <c r="G34" s="46">
        <v>2021.07</v>
      </c>
      <c r="H34" s="45" t="s">
        <v>602</v>
      </c>
      <c r="I34" s="46">
        <v>300</v>
      </c>
      <c r="J34" s="46">
        <v>300</v>
      </c>
      <c r="K34" s="46">
        <v>0</v>
      </c>
      <c r="L34" s="46">
        <v>0</v>
      </c>
      <c r="M34" s="46">
        <v>0</v>
      </c>
      <c r="N34" s="46">
        <f>O34+P34</f>
        <v>250</v>
      </c>
      <c r="O34" s="46">
        <v>250</v>
      </c>
      <c r="P34" s="46">
        <v>0</v>
      </c>
      <c r="Q34" s="46">
        <v>0</v>
      </c>
      <c r="R34" s="46">
        <v>0</v>
      </c>
      <c r="S34" s="46">
        <v>55.2068</v>
      </c>
      <c r="T34" s="84">
        <f>S34/N34</f>
        <v>0.2208272</v>
      </c>
      <c r="U34" s="42" t="s">
        <v>603</v>
      </c>
      <c r="V34" s="43" t="s">
        <v>97</v>
      </c>
      <c r="W34" s="43" t="s">
        <v>86</v>
      </c>
      <c r="X34" s="43" t="s">
        <v>347</v>
      </c>
      <c r="Y34" s="48" t="s">
        <v>604</v>
      </c>
      <c r="Z34" s="43" t="s">
        <v>501</v>
      </c>
      <c r="AA34" s="43" t="s">
        <v>502</v>
      </c>
      <c r="AB34" s="43" t="s">
        <v>510</v>
      </c>
      <c r="AC34" s="100">
        <v>44195</v>
      </c>
      <c r="AD34" s="100">
        <v>44174</v>
      </c>
      <c r="AE34" s="42" t="s">
        <v>605</v>
      </c>
      <c r="AF34" s="100">
        <v>44226</v>
      </c>
      <c r="AG34" s="100">
        <v>44226</v>
      </c>
      <c r="AH34" s="100">
        <v>44229</v>
      </c>
      <c r="AI34" s="100">
        <v>44236</v>
      </c>
      <c r="AJ34" s="100" t="s">
        <v>606</v>
      </c>
      <c r="AK34" s="100">
        <v>44246</v>
      </c>
      <c r="AL34" s="100">
        <v>44246</v>
      </c>
      <c r="AM34" s="100"/>
      <c r="AN34" s="42">
        <v>20</v>
      </c>
      <c r="AO34" s="42" t="s">
        <v>495</v>
      </c>
      <c r="AP34" s="42" t="s">
        <v>495</v>
      </c>
      <c r="AQ34" s="42"/>
    </row>
    <row r="35" s="24" customFormat="1" ht="112.5" customHeight="1" spans="1:43">
      <c r="A35" s="42">
        <v>9</v>
      </c>
      <c r="B35" s="42" t="s">
        <v>94</v>
      </c>
      <c r="C35" s="52" t="s">
        <v>95</v>
      </c>
      <c r="D35" s="43" t="s">
        <v>19</v>
      </c>
      <c r="E35" s="43" t="s">
        <v>23</v>
      </c>
      <c r="F35" s="42">
        <v>2020.12</v>
      </c>
      <c r="G35" s="46">
        <v>2021.1</v>
      </c>
      <c r="H35" s="45" t="s">
        <v>607</v>
      </c>
      <c r="I35" s="46">
        <v>15000</v>
      </c>
      <c r="J35" s="46">
        <v>4500</v>
      </c>
      <c r="K35" s="46">
        <v>2500</v>
      </c>
      <c r="L35" s="46">
        <v>8000</v>
      </c>
      <c r="M35" s="46">
        <v>0</v>
      </c>
      <c r="N35" s="46">
        <f>O35+P35</f>
        <v>5500</v>
      </c>
      <c r="O35" s="46">
        <f>4500+1000</f>
        <v>5500</v>
      </c>
      <c r="P35" s="46">
        <v>0</v>
      </c>
      <c r="Q35" s="46">
        <v>0</v>
      </c>
      <c r="R35" s="46">
        <v>0</v>
      </c>
      <c r="S35" s="46">
        <v>3586.410285</v>
      </c>
      <c r="T35" s="84">
        <f>S35/N35</f>
        <v>0.652074597272727</v>
      </c>
      <c r="U35" s="42" t="s">
        <v>608</v>
      </c>
      <c r="V35" s="43" t="s">
        <v>97</v>
      </c>
      <c r="W35" s="43" t="s">
        <v>86</v>
      </c>
      <c r="X35" s="43" t="s">
        <v>364</v>
      </c>
      <c r="Y35" s="48" t="s">
        <v>609</v>
      </c>
      <c r="Z35" s="43" t="s">
        <v>501</v>
      </c>
      <c r="AA35" s="43" t="s">
        <v>502</v>
      </c>
      <c r="AB35" s="43" t="s">
        <v>503</v>
      </c>
      <c r="AC35" s="100">
        <v>44200</v>
      </c>
      <c r="AD35" s="100">
        <v>44127</v>
      </c>
      <c r="AE35" s="42" t="s">
        <v>610</v>
      </c>
      <c r="AF35" s="100">
        <v>44185</v>
      </c>
      <c r="AG35" s="100">
        <v>44213</v>
      </c>
      <c r="AH35" s="100">
        <v>44214</v>
      </c>
      <c r="AI35" s="100">
        <v>44235</v>
      </c>
      <c r="AJ35" s="100" t="s">
        <v>611</v>
      </c>
      <c r="AK35" s="100">
        <v>44251</v>
      </c>
      <c r="AL35" s="100">
        <v>44251</v>
      </c>
      <c r="AM35" s="100"/>
      <c r="AN35" s="42">
        <v>90</v>
      </c>
      <c r="AO35" s="42">
        <v>45</v>
      </c>
      <c r="AP35" s="42">
        <v>22</v>
      </c>
      <c r="AQ35" s="42"/>
    </row>
    <row r="36" s="24" customFormat="1" ht="123" customHeight="1" spans="1:43">
      <c r="A36" s="42">
        <v>10</v>
      </c>
      <c r="B36" s="42" t="s">
        <v>107</v>
      </c>
      <c r="C36" s="43" t="s">
        <v>108</v>
      </c>
      <c r="D36" s="43" t="s">
        <v>19</v>
      </c>
      <c r="E36" s="43" t="s">
        <v>23</v>
      </c>
      <c r="F36" s="42">
        <v>2021.01</v>
      </c>
      <c r="G36" s="46">
        <v>2021.12</v>
      </c>
      <c r="H36" s="45" t="s">
        <v>612</v>
      </c>
      <c r="I36" s="46">
        <v>13000</v>
      </c>
      <c r="J36" s="46">
        <v>3000</v>
      </c>
      <c r="K36" s="46">
        <v>3500</v>
      </c>
      <c r="L36" s="46">
        <v>3000</v>
      </c>
      <c r="M36" s="46">
        <v>0</v>
      </c>
      <c r="N36" s="46">
        <f>O36+P36</f>
        <v>5000</v>
      </c>
      <c r="O36" s="46">
        <f>4000+1000</f>
        <v>5000</v>
      </c>
      <c r="P36" s="46">
        <v>0</v>
      </c>
      <c r="Q36" s="46">
        <v>0</v>
      </c>
      <c r="R36" s="46">
        <v>0</v>
      </c>
      <c r="S36" s="46">
        <v>1517.551052</v>
      </c>
      <c r="T36" s="84">
        <f>S36/N36</f>
        <v>0.3035102104</v>
      </c>
      <c r="U36" s="42" t="s">
        <v>613</v>
      </c>
      <c r="V36" s="43" t="s">
        <v>97</v>
      </c>
      <c r="W36" s="43" t="s">
        <v>86</v>
      </c>
      <c r="X36" s="42"/>
      <c r="Y36" s="48" t="s">
        <v>614</v>
      </c>
      <c r="Z36" s="43" t="s">
        <v>501</v>
      </c>
      <c r="AA36" s="43" t="s">
        <v>502</v>
      </c>
      <c r="AB36" s="43" t="s">
        <v>503</v>
      </c>
      <c r="AC36" s="100">
        <v>44232</v>
      </c>
      <c r="AD36" s="100">
        <v>44127</v>
      </c>
      <c r="AE36" s="42" t="s">
        <v>615</v>
      </c>
      <c r="AF36" s="100" t="s">
        <v>495</v>
      </c>
      <c r="AG36" s="100" t="s">
        <v>495</v>
      </c>
      <c r="AH36" s="100">
        <v>44250</v>
      </c>
      <c r="AI36" s="100">
        <v>44270</v>
      </c>
      <c r="AJ36" s="100" t="s">
        <v>616</v>
      </c>
      <c r="AK36" s="100">
        <v>44279</v>
      </c>
      <c r="AL36" s="100">
        <v>44279</v>
      </c>
      <c r="AM36" s="100"/>
      <c r="AN36" s="42">
        <v>90</v>
      </c>
      <c r="AO36" s="42" t="s">
        <v>495</v>
      </c>
      <c r="AP36" s="42" t="s">
        <v>495</v>
      </c>
      <c r="AQ36" s="42"/>
    </row>
    <row r="37" s="24" customFormat="1" ht="58" customHeight="1" spans="1:43">
      <c r="A37" s="53">
        <v>11</v>
      </c>
      <c r="B37" s="53" t="s">
        <v>111</v>
      </c>
      <c r="C37" s="54" t="s">
        <v>112</v>
      </c>
      <c r="D37" s="54" t="s">
        <v>19</v>
      </c>
      <c r="E37" s="53" t="s">
        <v>617</v>
      </c>
      <c r="F37" s="53">
        <v>2020.12</v>
      </c>
      <c r="G37" s="53">
        <v>2021.09</v>
      </c>
      <c r="H37" s="49" t="s">
        <v>618</v>
      </c>
      <c r="I37" s="78">
        <v>7215</v>
      </c>
      <c r="J37" s="78">
        <v>1000</v>
      </c>
      <c r="K37" s="78">
        <v>570</v>
      </c>
      <c r="L37" s="78">
        <v>0</v>
      </c>
      <c r="M37" s="78">
        <v>0</v>
      </c>
      <c r="N37" s="78">
        <f>O37+P37</f>
        <v>1000</v>
      </c>
      <c r="O37" s="78">
        <f>500+500</f>
        <v>1000</v>
      </c>
      <c r="P37" s="78">
        <v>0</v>
      </c>
      <c r="Q37" s="78">
        <v>0</v>
      </c>
      <c r="R37" s="78">
        <v>0</v>
      </c>
      <c r="S37" s="78">
        <v>520.582938</v>
      </c>
      <c r="T37" s="90">
        <f>S37/N37</f>
        <v>0.520582938</v>
      </c>
      <c r="U37" s="78" t="s">
        <v>619</v>
      </c>
      <c r="V37" s="91" t="s">
        <v>97</v>
      </c>
      <c r="W37" s="91" t="s">
        <v>86</v>
      </c>
      <c r="X37" s="50"/>
      <c r="Y37" s="101" t="s">
        <v>620</v>
      </c>
      <c r="Z37" s="43" t="s">
        <v>501</v>
      </c>
      <c r="AA37" s="43" t="s">
        <v>502</v>
      </c>
      <c r="AB37" s="43" t="s">
        <v>510</v>
      </c>
      <c r="AC37" s="100">
        <v>44195</v>
      </c>
      <c r="AD37" s="100">
        <v>44174</v>
      </c>
      <c r="AE37" s="42" t="s">
        <v>621</v>
      </c>
      <c r="AF37" s="100">
        <v>44235</v>
      </c>
      <c r="AG37" s="100">
        <v>44277</v>
      </c>
      <c r="AH37" s="100" t="s">
        <v>495</v>
      </c>
      <c r="AI37" s="113" t="s">
        <v>495</v>
      </c>
      <c r="AJ37" s="100" t="s">
        <v>495</v>
      </c>
      <c r="AK37" s="100">
        <v>44280</v>
      </c>
      <c r="AL37" s="100">
        <v>44280</v>
      </c>
      <c r="AM37" s="100"/>
      <c r="AN37" s="42">
        <v>20</v>
      </c>
      <c r="AO37" s="100"/>
      <c r="AP37" s="100"/>
      <c r="AQ37" s="50"/>
    </row>
    <row r="38" s="24" customFormat="1" ht="54.75" customHeight="1" spans="1:43">
      <c r="A38" s="55"/>
      <c r="B38" s="55"/>
      <c r="C38" s="55"/>
      <c r="D38" s="55"/>
      <c r="E38" s="55"/>
      <c r="F38" s="55"/>
      <c r="G38" s="55"/>
      <c r="H38" s="50" t="s">
        <v>622</v>
      </c>
      <c r="I38" s="79"/>
      <c r="J38" s="79"/>
      <c r="K38" s="79"/>
      <c r="L38" s="79"/>
      <c r="M38" s="79"/>
      <c r="N38" s="79"/>
      <c r="O38" s="79"/>
      <c r="P38" s="79"/>
      <c r="Q38" s="79"/>
      <c r="R38" s="79"/>
      <c r="S38" s="79"/>
      <c r="T38" s="92"/>
      <c r="U38" s="79"/>
      <c r="V38" s="79"/>
      <c r="W38" s="79"/>
      <c r="X38" s="50"/>
      <c r="Y38" s="101" t="s">
        <v>623</v>
      </c>
      <c r="Z38" s="43" t="s">
        <v>501</v>
      </c>
      <c r="AA38" s="43" t="s">
        <v>502</v>
      </c>
      <c r="AB38" s="43" t="s">
        <v>510</v>
      </c>
      <c r="AC38" s="100">
        <v>44195</v>
      </c>
      <c r="AD38" s="100">
        <v>44174</v>
      </c>
      <c r="AE38" s="42" t="s">
        <v>624</v>
      </c>
      <c r="AF38" s="100">
        <v>44235</v>
      </c>
      <c r="AG38" s="100">
        <v>44277</v>
      </c>
      <c r="AH38" s="100" t="s">
        <v>495</v>
      </c>
      <c r="AI38" s="113" t="s">
        <v>495</v>
      </c>
      <c r="AJ38" s="100" t="s">
        <v>495</v>
      </c>
      <c r="AK38" s="100">
        <v>44280</v>
      </c>
      <c r="AL38" s="100">
        <v>44280</v>
      </c>
      <c r="AM38" s="100"/>
      <c r="AN38" s="42">
        <v>20</v>
      </c>
      <c r="AO38" s="100"/>
      <c r="AP38" s="100"/>
      <c r="AQ38" s="42"/>
    </row>
    <row r="39" s="24" customFormat="1" ht="51.75" customHeight="1" spans="1:43">
      <c r="A39" s="55"/>
      <c r="B39" s="55"/>
      <c r="C39" s="55"/>
      <c r="D39" s="55"/>
      <c r="E39" s="55"/>
      <c r="F39" s="55"/>
      <c r="G39" s="55"/>
      <c r="H39" s="50" t="s">
        <v>625</v>
      </c>
      <c r="I39" s="79"/>
      <c r="J39" s="79"/>
      <c r="K39" s="79"/>
      <c r="L39" s="79"/>
      <c r="M39" s="79"/>
      <c r="N39" s="79"/>
      <c r="O39" s="79"/>
      <c r="P39" s="79"/>
      <c r="Q39" s="79"/>
      <c r="R39" s="79"/>
      <c r="S39" s="79"/>
      <c r="T39" s="92"/>
      <c r="U39" s="79"/>
      <c r="V39" s="79"/>
      <c r="W39" s="79"/>
      <c r="X39" s="50"/>
      <c r="Y39" s="101" t="s">
        <v>626</v>
      </c>
      <c r="Z39" s="43" t="s">
        <v>501</v>
      </c>
      <c r="AA39" s="43" t="s">
        <v>502</v>
      </c>
      <c r="AB39" s="43" t="s">
        <v>510</v>
      </c>
      <c r="AC39" s="100">
        <v>44194</v>
      </c>
      <c r="AD39" s="100">
        <v>44174</v>
      </c>
      <c r="AE39" s="42" t="s">
        <v>627</v>
      </c>
      <c r="AF39" s="100">
        <v>44235</v>
      </c>
      <c r="AG39" s="100">
        <v>44255</v>
      </c>
      <c r="AH39" s="100" t="s">
        <v>495</v>
      </c>
      <c r="AI39" s="100" t="s">
        <v>495</v>
      </c>
      <c r="AJ39" s="100" t="s">
        <v>495</v>
      </c>
      <c r="AK39" s="100">
        <v>44263</v>
      </c>
      <c r="AL39" s="100">
        <v>44263</v>
      </c>
      <c r="AM39" s="100"/>
      <c r="AN39" s="42">
        <v>20</v>
      </c>
      <c r="AO39" s="42">
        <v>6</v>
      </c>
      <c r="AP39" s="100"/>
      <c r="AQ39" s="50"/>
    </row>
    <row r="40" s="24" customFormat="1" ht="60.75" customHeight="1" spans="1:43">
      <c r="A40" s="55"/>
      <c r="B40" s="55"/>
      <c r="C40" s="55"/>
      <c r="D40" s="55"/>
      <c r="E40" s="55"/>
      <c r="F40" s="55"/>
      <c r="G40" s="55"/>
      <c r="H40" s="50" t="s">
        <v>628</v>
      </c>
      <c r="I40" s="79"/>
      <c r="J40" s="79"/>
      <c r="K40" s="79"/>
      <c r="L40" s="79"/>
      <c r="M40" s="79"/>
      <c r="N40" s="79"/>
      <c r="O40" s="79"/>
      <c r="P40" s="79"/>
      <c r="Q40" s="79"/>
      <c r="R40" s="79"/>
      <c r="S40" s="79"/>
      <c r="T40" s="92"/>
      <c r="U40" s="79"/>
      <c r="V40" s="79"/>
      <c r="W40" s="79"/>
      <c r="X40" s="50"/>
      <c r="Y40" s="101" t="s">
        <v>629</v>
      </c>
      <c r="Z40" s="43" t="s">
        <v>501</v>
      </c>
      <c r="AA40" s="43" t="s">
        <v>502</v>
      </c>
      <c r="AB40" s="43" t="s">
        <v>510</v>
      </c>
      <c r="AC40" s="100">
        <v>44194</v>
      </c>
      <c r="AD40" s="100">
        <v>44174</v>
      </c>
      <c r="AE40" s="42" t="s">
        <v>630</v>
      </c>
      <c r="AF40" s="100">
        <v>44235</v>
      </c>
      <c r="AG40" s="100">
        <v>44255</v>
      </c>
      <c r="AH40" s="100" t="s">
        <v>495</v>
      </c>
      <c r="AI40" s="100" t="s">
        <v>495</v>
      </c>
      <c r="AJ40" s="100" t="s">
        <v>495</v>
      </c>
      <c r="AK40" s="100">
        <v>44263</v>
      </c>
      <c r="AL40" s="100">
        <v>44263</v>
      </c>
      <c r="AM40" s="100"/>
      <c r="AN40" s="42">
        <v>20</v>
      </c>
      <c r="AO40" s="42">
        <v>6</v>
      </c>
      <c r="AP40" s="100"/>
      <c r="AQ40" s="50"/>
    </row>
    <row r="41" s="24" customFormat="1" ht="71" customHeight="1" spans="1:43">
      <c r="A41" s="55"/>
      <c r="B41" s="55"/>
      <c r="C41" s="55"/>
      <c r="D41" s="55"/>
      <c r="E41" s="55"/>
      <c r="F41" s="55"/>
      <c r="G41" s="55"/>
      <c r="H41" s="50" t="s">
        <v>631</v>
      </c>
      <c r="I41" s="79"/>
      <c r="J41" s="79"/>
      <c r="K41" s="79"/>
      <c r="L41" s="79"/>
      <c r="M41" s="79"/>
      <c r="N41" s="79"/>
      <c r="O41" s="79"/>
      <c r="P41" s="79"/>
      <c r="Q41" s="79"/>
      <c r="R41" s="79"/>
      <c r="S41" s="79"/>
      <c r="T41" s="92"/>
      <c r="U41" s="79"/>
      <c r="V41" s="79"/>
      <c r="W41" s="79"/>
      <c r="X41" s="50"/>
      <c r="Y41" s="101" t="s">
        <v>632</v>
      </c>
      <c r="Z41" s="43" t="s">
        <v>501</v>
      </c>
      <c r="AA41" s="43" t="s">
        <v>502</v>
      </c>
      <c r="AB41" s="43" t="s">
        <v>510</v>
      </c>
      <c r="AC41" s="100">
        <v>44173</v>
      </c>
      <c r="AD41" s="100">
        <v>44174</v>
      </c>
      <c r="AE41" s="42" t="s">
        <v>633</v>
      </c>
      <c r="AF41" s="100">
        <v>44235</v>
      </c>
      <c r="AG41" s="100">
        <v>44255</v>
      </c>
      <c r="AH41" s="100" t="s">
        <v>495</v>
      </c>
      <c r="AI41" s="100" t="s">
        <v>495</v>
      </c>
      <c r="AJ41" s="100" t="s">
        <v>495</v>
      </c>
      <c r="AK41" s="100">
        <v>44263</v>
      </c>
      <c r="AL41" s="100">
        <v>44263</v>
      </c>
      <c r="AM41" s="100"/>
      <c r="AN41" s="100"/>
      <c r="AO41" s="100"/>
      <c r="AP41" s="100"/>
      <c r="AQ41" s="50"/>
    </row>
    <row r="42" s="24" customFormat="1" ht="52.5" customHeight="1" spans="1:43">
      <c r="A42" s="55"/>
      <c r="B42" s="55"/>
      <c r="C42" s="55"/>
      <c r="D42" s="55"/>
      <c r="E42" s="55"/>
      <c r="F42" s="55"/>
      <c r="G42" s="55"/>
      <c r="H42" s="50" t="s">
        <v>634</v>
      </c>
      <c r="I42" s="79"/>
      <c r="J42" s="79"/>
      <c r="K42" s="79"/>
      <c r="L42" s="79"/>
      <c r="M42" s="79"/>
      <c r="N42" s="79"/>
      <c r="O42" s="79"/>
      <c r="P42" s="79"/>
      <c r="Q42" s="79"/>
      <c r="R42" s="79"/>
      <c r="S42" s="79"/>
      <c r="T42" s="92"/>
      <c r="U42" s="79"/>
      <c r="V42" s="79"/>
      <c r="W42" s="79"/>
      <c r="X42" s="50"/>
      <c r="Y42" s="101" t="s">
        <v>635</v>
      </c>
      <c r="Z42" s="43" t="s">
        <v>501</v>
      </c>
      <c r="AA42" s="43" t="s">
        <v>502</v>
      </c>
      <c r="AB42" s="43" t="s">
        <v>503</v>
      </c>
      <c r="AC42" s="100">
        <v>44234</v>
      </c>
      <c r="AD42" s="100">
        <v>44237</v>
      </c>
      <c r="AE42" s="42" t="s">
        <v>636</v>
      </c>
      <c r="AF42" s="100">
        <v>44278</v>
      </c>
      <c r="AG42" s="100">
        <v>44280</v>
      </c>
      <c r="AH42" s="100">
        <v>44280</v>
      </c>
      <c r="AI42" s="100">
        <v>44306</v>
      </c>
      <c r="AJ42" s="100"/>
      <c r="AK42" s="100"/>
      <c r="AL42" s="100"/>
      <c r="AM42" s="100"/>
      <c r="AN42" s="100"/>
      <c r="AO42" s="100"/>
      <c r="AP42" s="100"/>
      <c r="AQ42" s="42"/>
    </row>
    <row r="43" s="24" customFormat="1" ht="39.75" customHeight="1" spans="1:43">
      <c r="A43" s="55"/>
      <c r="B43" s="55"/>
      <c r="C43" s="55"/>
      <c r="D43" s="55"/>
      <c r="E43" s="55"/>
      <c r="F43" s="55"/>
      <c r="G43" s="55"/>
      <c r="H43" s="50" t="s">
        <v>637</v>
      </c>
      <c r="I43" s="79"/>
      <c r="J43" s="79"/>
      <c r="K43" s="79"/>
      <c r="L43" s="79"/>
      <c r="M43" s="79"/>
      <c r="N43" s="79"/>
      <c r="O43" s="79"/>
      <c r="P43" s="79"/>
      <c r="Q43" s="79"/>
      <c r="R43" s="79"/>
      <c r="S43" s="79"/>
      <c r="T43" s="92"/>
      <c r="U43" s="79"/>
      <c r="V43" s="79"/>
      <c r="W43" s="79"/>
      <c r="X43" s="50"/>
      <c r="Y43" s="48" t="s">
        <v>638</v>
      </c>
      <c r="Z43" s="43" t="s">
        <v>501</v>
      </c>
      <c r="AA43" s="43" t="s">
        <v>502</v>
      </c>
      <c r="AB43" s="105" t="s">
        <v>510</v>
      </c>
      <c r="AC43" s="100">
        <v>44236</v>
      </c>
      <c r="AD43" s="100">
        <v>44243</v>
      </c>
      <c r="AE43" s="42" t="s">
        <v>639</v>
      </c>
      <c r="AF43" s="100"/>
      <c r="AG43" s="100"/>
      <c r="AH43" s="100" t="s">
        <v>495</v>
      </c>
      <c r="AI43" s="100" t="s">
        <v>495</v>
      </c>
      <c r="AJ43" s="100" t="s">
        <v>495</v>
      </c>
      <c r="AK43" s="100">
        <v>44273</v>
      </c>
      <c r="AL43" s="100">
        <v>44273</v>
      </c>
      <c r="AM43" s="100"/>
      <c r="AN43" s="100"/>
      <c r="AO43" s="100"/>
      <c r="AP43" s="100"/>
      <c r="AQ43" s="42"/>
    </row>
    <row r="44" s="24" customFormat="1" ht="43.95" customHeight="1" spans="1:43">
      <c r="A44" s="55"/>
      <c r="B44" s="55"/>
      <c r="C44" s="55"/>
      <c r="D44" s="55"/>
      <c r="E44" s="55"/>
      <c r="F44" s="55"/>
      <c r="G44" s="55"/>
      <c r="H44" s="50" t="s">
        <v>640</v>
      </c>
      <c r="I44" s="79"/>
      <c r="J44" s="79"/>
      <c r="K44" s="79"/>
      <c r="L44" s="79"/>
      <c r="M44" s="79"/>
      <c r="N44" s="79"/>
      <c r="O44" s="79"/>
      <c r="P44" s="79"/>
      <c r="Q44" s="79"/>
      <c r="R44" s="79"/>
      <c r="S44" s="79"/>
      <c r="T44" s="92"/>
      <c r="U44" s="79"/>
      <c r="V44" s="79"/>
      <c r="W44" s="79"/>
      <c r="X44" s="50"/>
      <c r="Y44" s="101" t="s">
        <v>641</v>
      </c>
      <c r="Z44" s="43" t="s">
        <v>501</v>
      </c>
      <c r="AA44" s="43" t="s">
        <v>502</v>
      </c>
      <c r="AB44" s="105" t="s">
        <v>510</v>
      </c>
      <c r="AC44" s="100">
        <v>44237</v>
      </c>
      <c r="AD44" s="100">
        <v>44237</v>
      </c>
      <c r="AE44" s="42" t="s">
        <v>642</v>
      </c>
      <c r="AF44" s="100"/>
      <c r="AG44" s="100"/>
      <c r="AH44" s="100" t="s">
        <v>495</v>
      </c>
      <c r="AI44" s="100" t="s">
        <v>495</v>
      </c>
      <c r="AJ44" s="100" t="s">
        <v>495</v>
      </c>
      <c r="AK44" s="100">
        <v>44280</v>
      </c>
      <c r="AL44" s="100">
        <v>44280</v>
      </c>
      <c r="AM44" s="100"/>
      <c r="AN44" s="100"/>
      <c r="AO44" s="100"/>
      <c r="AP44" s="100"/>
      <c r="AQ44" s="42"/>
    </row>
    <row r="45" s="24" customFormat="1" ht="51.75" customHeight="1" spans="1:43">
      <c r="A45" s="55"/>
      <c r="B45" s="55"/>
      <c r="C45" s="55"/>
      <c r="D45" s="55"/>
      <c r="E45" s="55"/>
      <c r="F45" s="55"/>
      <c r="G45" s="55"/>
      <c r="H45" s="50" t="s">
        <v>643</v>
      </c>
      <c r="I45" s="79"/>
      <c r="J45" s="79"/>
      <c r="K45" s="79"/>
      <c r="L45" s="79"/>
      <c r="M45" s="79"/>
      <c r="N45" s="79"/>
      <c r="O45" s="79"/>
      <c r="P45" s="79"/>
      <c r="Q45" s="79"/>
      <c r="R45" s="79"/>
      <c r="S45" s="79"/>
      <c r="T45" s="92"/>
      <c r="U45" s="79"/>
      <c r="V45" s="79"/>
      <c r="W45" s="79"/>
      <c r="X45" s="50"/>
      <c r="Y45" s="101" t="s">
        <v>644</v>
      </c>
      <c r="Z45" s="43" t="s">
        <v>501</v>
      </c>
      <c r="AA45" s="43" t="s">
        <v>502</v>
      </c>
      <c r="AB45" s="43" t="s">
        <v>503</v>
      </c>
      <c r="AC45" s="100">
        <v>44229</v>
      </c>
      <c r="AD45" s="100">
        <v>44229</v>
      </c>
      <c r="AE45" s="42" t="s">
        <v>645</v>
      </c>
      <c r="AF45" s="100"/>
      <c r="AG45" s="100"/>
      <c r="AH45" s="100">
        <v>43927</v>
      </c>
      <c r="AI45" s="100">
        <v>44312</v>
      </c>
      <c r="AJ45" s="100"/>
      <c r="AK45" s="100"/>
      <c r="AL45" s="100"/>
      <c r="AM45" s="100"/>
      <c r="AN45" s="100"/>
      <c r="AO45" s="100"/>
      <c r="AP45" s="100"/>
      <c r="AQ45" s="42"/>
    </row>
    <row r="46" s="24" customFormat="1" ht="60.75" customHeight="1" spans="1:43">
      <c r="A46" s="55"/>
      <c r="B46" s="55"/>
      <c r="C46" s="55"/>
      <c r="D46" s="55"/>
      <c r="E46" s="55"/>
      <c r="F46" s="55"/>
      <c r="G46" s="55"/>
      <c r="H46" s="50" t="s">
        <v>646</v>
      </c>
      <c r="I46" s="79"/>
      <c r="J46" s="79"/>
      <c r="K46" s="79"/>
      <c r="L46" s="79"/>
      <c r="M46" s="79"/>
      <c r="N46" s="79"/>
      <c r="O46" s="79"/>
      <c r="P46" s="79"/>
      <c r="Q46" s="79"/>
      <c r="R46" s="79"/>
      <c r="S46" s="79"/>
      <c r="T46" s="92"/>
      <c r="U46" s="79"/>
      <c r="V46" s="79"/>
      <c r="W46" s="79"/>
      <c r="X46" s="50"/>
      <c r="Y46" s="101" t="s">
        <v>647</v>
      </c>
      <c r="Z46" s="43" t="s">
        <v>501</v>
      </c>
      <c r="AA46" s="43" t="s">
        <v>502</v>
      </c>
      <c r="AB46" s="105" t="s">
        <v>510</v>
      </c>
      <c r="AC46" s="100">
        <v>44244</v>
      </c>
      <c r="AD46" s="100">
        <v>44244</v>
      </c>
      <c r="AE46" s="42" t="s">
        <v>648</v>
      </c>
      <c r="AF46" s="100"/>
      <c r="AG46" s="100"/>
      <c r="AH46" s="100"/>
      <c r="AI46" s="100"/>
      <c r="AJ46" s="100"/>
      <c r="AL46" s="100">
        <v>44275</v>
      </c>
      <c r="AM46" s="100"/>
      <c r="AN46" s="100"/>
      <c r="AO46" s="100"/>
      <c r="AP46" s="100"/>
      <c r="AQ46" s="42"/>
    </row>
    <row r="47" s="24" customFormat="1" ht="55.5" customHeight="1" spans="1:43">
      <c r="A47" s="55"/>
      <c r="B47" s="55"/>
      <c r="C47" s="55"/>
      <c r="D47" s="55"/>
      <c r="E47" s="55"/>
      <c r="F47" s="55"/>
      <c r="G47" s="55"/>
      <c r="H47" s="50" t="s">
        <v>649</v>
      </c>
      <c r="I47" s="79"/>
      <c r="J47" s="79"/>
      <c r="K47" s="79"/>
      <c r="L47" s="79"/>
      <c r="M47" s="79"/>
      <c r="N47" s="79"/>
      <c r="O47" s="79"/>
      <c r="P47" s="79"/>
      <c r="Q47" s="79"/>
      <c r="R47" s="79"/>
      <c r="S47" s="79"/>
      <c r="T47" s="92"/>
      <c r="U47" s="79"/>
      <c r="V47" s="79"/>
      <c r="W47" s="79"/>
      <c r="X47" s="50"/>
      <c r="Y47" s="101" t="s">
        <v>650</v>
      </c>
      <c r="Z47" s="43" t="s">
        <v>501</v>
      </c>
      <c r="AA47" s="43" t="s">
        <v>502</v>
      </c>
      <c r="AB47" s="43" t="s">
        <v>503</v>
      </c>
      <c r="AC47" s="100">
        <v>44245</v>
      </c>
      <c r="AD47" s="100">
        <v>44245</v>
      </c>
      <c r="AE47" s="42" t="s">
        <v>651</v>
      </c>
      <c r="AF47" s="100">
        <v>44247</v>
      </c>
      <c r="AG47" s="100">
        <v>44277</v>
      </c>
      <c r="AH47" s="100">
        <v>44280</v>
      </c>
      <c r="AI47" s="100">
        <v>44302</v>
      </c>
      <c r="AJ47" s="100"/>
      <c r="AK47" s="100"/>
      <c r="AL47" s="100"/>
      <c r="AM47" s="100"/>
      <c r="AN47" s="100"/>
      <c r="AO47" s="100"/>
      <c r="AP47" s="100"/>
      <c r="AQ47" s="42"/>
    </row>
    <row r="48" s="24" customFormat="1" ht="51" customHeight="1" spans="1:43">
      <c r="A48" s="56"/>
      <c r="B48" s="56"/>
      <c r="C48" s="56"/>
      <c r="D48" s="56"/>
      <c r="E48" s="56"/>
      <c r="F48" s="56"/>
      <c r="G48" s="56"/>
      <c r="H48" s="50" t="s">
        <v>652</v>
      </c>
      <c r="I48" s="80"/>
      <c r="J48" s="80"/>
      <c r="K48" s="80"/>
      <c r="L48" s="80"/>
      <c r="M48" s="80"/>
      <c r="N48" s="80"/>
      <c r="O48" s="80"/>
      <c r="P48" s="80"/>
      <c r="Q48" s="80"/>
      <c r="R48" s="80"/>
      <c r="S48" s="80"/>
      <c r="T48" s="93"/>
      <c r="U48" s="80"/>
      <c r="V48" s="80"/>
      <c r="W48" s="80"/>
      <c r="X48" s="50"/>
      <c r="Y48" s="101" t="s">
        <v>653</v>
      </c>
      <c r="Z48" s="43" t="s">
        <v>501</v>
      </c>
      <c r="AA48" s="43" t="s">
        <v>502</v>
      </c>
      <c r="AB48" s="43" t="s">
        <v>503</v>
      </c>
      <c r="AC48" s="100">
        <v>44247</v>
      </c>
      <c r="AD48" s="100">
        <v>44247</v>
      </c>
      <c r="AE48" s="42" t="s">
        <v>654</v>
      </c>
      <c r="AF48" s="100">
        <v>44267</v>
      </c>
      <c r="AG48" s="100">
        <v>44278</v>
      </c>
      <c r="AH48" s="100">
        <v>44280</v>
      </c>
      <c r="AI48" s="100">
        <v>44307</v>
      </c>
      <c r="AJ48" s="100"/>
      <c r="AK48" s="100"/>
      <c r="AL48" s="100"/>
      <c r="AM48" s="100"/>
      <c r="AN48" s="100"/>
      <c r="AO48" s="100"/>
      <c r="AP48" s="100"/>
      <c r="AQ48" s="42"/>
    </row>
    <row r="49" s="25" customFormat="1" ht="87.75" customHeight="1" spans="1:43">
      <c r="A49" s="42">
        <v>12</v>
      </c>
      <c r="B49" s="42" t="s">
        <v>187</v>
      </c>
      <c r="C49" s="57" t="s">
        <v>188</v>
      </c>
      <c r="D49" s="43" t="s">
        <v>19</v>
      </c>
      <c r="E49" s="43" t="s">
        <v>23</v>
      </c>
      <c r="F49" s="42">
        <v>2020.12</v>
      </c>
      <c r="G49" s="46">
        <v>2021.07</v>
      </c>
      <c r="H49" s="45" t="s">
        <v>655</v>
      </c>
      <c r="I49" s="46">
        <v>503</v>
      </c>
      <c r="J49" s="46">
        <v>503</v>
      </c>
      <c r="K49" s="46">
        <v>0</v>
      </c>
      <c r="L49" s="46">
        <v>0</v>
      </c>
      <c r="M49" s="46">
        <v>0</v>
      </c>
      <c r="N49" s="46">
        <v>503</v>
      </c>
      <c r="O49" s="46">
        <v>503</v>
      </c>
      <c r="P49" s="46">
        <v>0</v>
      </c>
      <c r="Q49" s="46">
        <v>0</v>
      </c>
      <c r="R49" s="46">
        <v>0</v>
      </c>
      <c r="S49" s="46">
        <v>95.712567</v>
      </c>
      <c r="T49" s="84">
        <f>S49/N49</f>
        <v>0.190283433399602</v>
      </c>
      <c r="U49" s="43" t="s">
        <v>393</v>
      </c>
      <c r="V49" s="43" t="s">
        <v>97</v>
      </c>
      <c r="W49" s="43" t="s">
        <v>86</v>
      </c>
      <c r="X49" s="86"/>
      <c r="Y49" s="101" t="s">
        <v>656</v>
      </c>
      <c r="Z49" s="43" t="s">
        <v>501</v>
      </c>
      <c r="AA49" s="43" t="s">
        <v>502</v>
      </c>
      <c r="AB49" s="105" t="s">
        <v>510</v>
      </c>
      <c r="AC49" s="102">
        <v>44195</v>
      </c>
      <c r="AD49" s="100">
        <v>44174</v>
      </c>
      <c r="AE49" s="42" t="s">
        <v>657</v>
      </c>
      <c r="AF49" s="102">
        <v>44235</v>
      </c>
      <c r="AG49" s="102">
        <v>44251</v>
      </c>
      <c r="AH49" s="102" t="s">
        <v>495</v>
      </c>
      <c r="AI49" s="102" t="s">
        <v>495</v>
      </c>
      <c r="AJ49" s="102" t="s">
        <v>495</v>
      </c>
      <c r="AK49" s="102">
        <v>44263</v>
      </c>
      <c r="AL49" s="102">
        <v>44263</v>
      </c>
      <c r="AM49" s="102"/>
      <c r="AN49" s="86">
        <v>20</v>
      </c>
      <c r="AO49" s="102" t="s">
        <v>495</v>
      </c>
      <c r="AP49" s="102" t="s">
        <v>495</v>
      </c>
      <c r="AQ49" s="42"/>
    </row>
    <row r="50" s="25" customFormat="1" ht="147" customHeight="1" spans="1:43">
      <c r="A50" s="42">
        <v>13</v>
      </c>
      <c r="B50" s="42" t="s">
        <v>140</v>
      </c>
      <c r="C50" s="43" t="s">
        <v>141</v>
      </c>
      <c r="D50" s="43" t="s">
        <v>19</v>
      </c>
      <c r="E50" s="58" t="s">
        <v>23</v>
      </c>
      <c r="F50" s="42">
        <v>2021.01</v>
      </c>
      <c r="G50" s="46">
        <v>2021.12</v>
      </c>
      <c r="H50" s="59" t="s">
        <v>658</v>
      </c>
      <c r="I50" s="46">
        <v>450</v>
      </c>
      <c r="J50" s="46">
        <v>0</v>
      </c>
      <c r="K50" s="46">
        <v>250</v>
      </c>
      <c r="L50" s="46">
        <v>0</v>
      </c>
      <c r="M50" s="46">
        <v>200</v>
      </c>
      <c r="N50" s="46">
        <v>164.56</v>
      </c>
      <c r="O50" s="46">
        <v>0</v>
      </c>
      <c r="P50" s="46">
        <v>164.56</v>
      </c>
      <c r="Q50" s="46">
        <v>0</v>
      </c>
      <c r="R50" s="46">
        <v>0</v>
      </c>
      <c r="S50" s="46">
        <v>164.56</v>
      </c>
      <c r="T50" s="84">
        <f>S50/N50</f>
        <v>1</v>
      </c>
      <c r="U50" s="42" t="s">
        <v>659</v>
      </c>
      <c r="V50" s="43" t="s">
        <v>97</v>
      </c>
      <c r="W50" s="43" t="s">
        <v>86</v>
      </c>
      <c r="X50" s="86"/>
      <c r="Y50" s="101" t="s">
        <v>660</v>
      </c>
      <c r="Z50" s="43" t="s">
        <v>509</v>
      </c>
      <c r="AA50" s="43" t="s">
        <v>502</v>
      </c>
      <c r="AB50" s="43" t="s">
        <v>503</v>
      </c>
      <c r="AC50" s="102">
        <v>44199</v>
      </c>
      <c r="AD50" s="100">
        <v>44194</v>
      </c>
      <c r="AE50" s="42" t="s">
        <v>661</v>
      </c>
      <c r="AF50" s="102" t="s">
        <v>495</v>
      </c>
      <c r="AG50" s="102">
        <v>44208</v>
      </c>
      <c r="AH50" s="102">
        <v>44209</v>
      </c>
      <c r="AI50" s="102">
        <v>44232</v>
      </c>
      <c r="AJ50" s="100" t="s">
        <v>662</v>
      </c>
      <c r="AK50" s="102">
        <v>44235</v>
      </c>
      <c r="AL50" s="102">
        <v>44235</v>
      </c>
      <c r="AM50" s="102"/>
      <c r="AN50" s="86">
        <v>170</v>
      </c>
      <c r="AO50" s="86">
        <v>170</v>
      </c>
      <c r="AP50" s="86">
        <v>170</v>
      </c>
      <c r="AQ50" s="119"/>
    </row>
    <row r="51" s="25" customFormat="1" ht="190" customHeight="1" spans="1:43">
      <c r="A51" s="42">
        <v>14</v>
      </c>
      <c r="B51" s="42" t="s">
        <v>149</v>
      </c>
      <c r="C51" s="43" t="s">
        <v>663</v>
      </c>
      <c r="D51" s="43" t="s">
        <v>19</v>
      </c>
      <c r="E51" s="58" t="s">
        <v>23</v>
      </c>
      <c r="F51" s="42">
        <v>2021.01</v>
      </c>
      <c r="G51" s="46">
        <v>2021.06</v>
      </c>
      <c r="H51" s="59" t="s">
        <v>664</v>
      </c>
      <c r="I51" s="46">
        <f>1117.15+108.2</f>
        <v>1225.35</v>
      </c>
      <c r="J51" s="46">
        <v>1550.9</v>
      </c>
      <c r="K51" s="46">
        <v>0</v>
      </c>
      <c r="L51" s="46">
        <v>0</v>
      </c>
      <c r="M51" s="46"/>
      <c r="N51" s="46">
        <v>850</v>
      </c>
      <c r="O51" s="46">
        <v>800</v>
      </c>
      <c r="P51" s="46">
        <v>0</v>
      </c>
      <c r="Q51" s="46">
        <v>0</v>
      </c>
      <c r="R51" s="46">
        <v>0</v>
      </c>
      <c r="S51" s="46">
        <v>2.465</v>
      </c>
      <c r="T51" s="84">
        <f>S51/N51</f>
        <v>0.0029</v>
      </c>
      <c r="U51" s="46"/>
      <c r="V51" s="43" t="s">
        <v>152</v>
      </c>
      <c r="W51" s="43" t="s">
        <v>153</v>
      </c>
      <c r="X51" s="46"/>
      <c r="Y51" s="106" t="s">
        <v>665</v>
      </c>
      <c r="Z51" s="88" t="s">
        <v>509</v>
      </c>
      <c r="AA51" s="88" t="s">
        <v>502</v>
      </c>
      <c r="AB51" s="88" t="s">
        <v>503</v>
      </c>
      <c r="AC51" s="100">
        <v>44223</v>
      </c>
      <c r="AD51" s="100">
        <v>44212</v>
      </c>
      <c r="AE51" s="46" t="s">
        <v>666</v>
      </c>
      <c r="AF51" s="46" t="s">
        <v>495</v>
      </c>
      <c r="AG51" s="46"/>
      <c r="AH51" s="100">
        <v>44246</v>
      </c>
      <c r="AI51" s="100">
        <v>44267</v>
      </c>
      <c r="AJ51" s="46" t="s">
        <v>667</v>
      </c>
      <c r="AK51" s="100">
        <v>44271</v>
      </c>
      <c r="AL51" s="100">
        <v>44271</v>
      </c>
      <c r="AM51" s="114"/>
      <c r="AN51" s="78"/>
      <c r="AO51" s="78"/>
      <c r="AP51" s="78"/>
      <c r="AQ51" s="46"/>
    </row>
    <row r="52" s="25" customFormat="1" ht="314" customHeight="1" spans="1:43">
      <c r="A52" s="42"/>
      <c r="B52" s="42"/>
      <c r="C52" s="42"/>
      <c r="D52" s="42"/>
      <c r="E52" s="60"/>
      <c r="F52" s="42"/>
      <c r="G52" s="46"/>
      <c r="H52" s="47"/>
      <c r="I52" s="46"/>
      <c r="J52" s="46"/>
      <c r="K52" s="46"/>
      <c r="L52" s="46"/>
      <c r="M52" s="46"/>
      <c r="N52" s="46"/>
      <c r="O52" s="46"/>
      <c r="P52" s="46"/>
      <c r="Q52" s="46"/>
      <c r="R52" s="46"/>
      <c r="S52" s="46"/>
      <c r="T52" s="84"/>
      <c r="U52" s="46"/>
      <c r="V52" s="42"/>
      <c r="W52" s="42"/>
      <c r="X52" s="46"/>
      <c r="Y52" s="106"/>
      <c r="Z52" s="46"/>
      <c r="AA52" s="46"/>
      <c r="AB52" s="46"/>
      <c r="AC52" s="100"/>
      <c r="AD52" s="100"/>
      <c r="AE52" s="46"/>
      <c r="AF52" s="46"/>
      <c r="AG52" s="46"/>
      <c r="AH52" s="100"/>
      <c r="AI52" s="100"/>
      <c r="AJ52" s="46"/>
      <c r="AK52" s="100"/>
      <c r="AL52" s="100"/>
      <c r="AM52" s="116"/>
      <c r="AN52" s="80"/>
      <c r="AO52" s="80"/>
      <c r="AP52" s="80"/>
      <c r="AQ52" s="46"/>
    </row>
    <row r="53" s="25" customFormat="1" ht="222" customHeight="1" spans="1:43">
      <c r="A53" s="42"/>
      <c r="B53" s="42"/>
      <c r="C53" s="42"/>
      <c r="D53" s="42"/>
      <c r="E53" s="60"/>
      <c r="F53" s="42"/>
      <c r="G53" s="61"/>
      <c r="H53" s="62" t="s">
        <v>668</v>
      </c>
      <c r="I53" s="46"/>
      <c r="J53" s="46">
        <v>108.2</v>
      </c>
      <c r="K53" s="46">
        <v>0</v>
      </c>
      <c r="L53" s="46">
        <v>0</v>
      </c>
      <c r="M53" s="46">
        <v>0</v>
      </c>
      <c r="N53" s="46"/>
      <c r="O53" s="46">
        <v>50</v>
      </c>
      <c r="P53" s="46">
        <v>0</v>
      </c>
      <c r="Q53" s="46">
        <v>0</v>
      </c>
      <c r="R53" s="46">
        <v>0</v>
      </c>
      <c r="S53" s="46"/>
      <c r="T53" s="84"/>
      <c r="U53" s="42" t="s">
        <v>669</v>
      </c>
      <c r="V53" s="43" t="s">
        <v>37</v>
      </c>
      <c r="W53" s="43" t="s">
        <v>38</v>
      </c>
      <c r="X53" s="86"/>
      <c r="Y53" s="48" t="s">
        <v>670</v>
      </c>
      <c r="Z53" s="43" t="s">
        <v>509</v>
      </c>
      <c r="AA53" s="43" t="s">
        <v>502</v>
      </c>
      <c r="AB53" s="43" t="s">
        <v>510</v>
      </c>
      <c r="AC53" s="102">
        <v>44187</v>
      </c>
      <c r="AD53" s="102">
        <v>44180</v>
      </c>
      <c r="AE53" s="42" t="s">
        <v>671</v>
      </c>
      <c r="AF53" s="102">
        <v>44187</v>
      </c>
      <c r="AG53" s="102">
        <v>44192</v>
      </c>
      <c r="AH53" s="102">
        <v>44236</v>
      </c>
      <c r="AI53" s="102">
        <v>44246</v>
      </c>
      <c r="AJ53" s="100" t="s">
        <v>672</v>
      </c>
      <c r="AK53" s="102">
        <v>44250</v>
      </c>
      <c r="AL53" s="102">
        <v>44250</v>
      </c>
      <c r="AM53" s="102"/>
      <c r="AN53" s="102"/>
      <c r="AO53" s="102"/>
      <c r="AP53" s="102"/>
      <c r="AQ53" s="42"/>
    </row>
    <row r="54" s="25" customFormat="1" ht="60" customHeight="1" spans="1:43">
      <c r="A54" s="63" t="s">
        <v>191</v>
      </c>
      <c r="B54" s="38" t="s">
        <v>192</v>
      </c>
      <c r="C54" s="39"/>
      <c r="D54" s="39"/>
      <c r="E54" s="39"/>
      <c r="F54" s="39"/>
      <c r="G54" s="42"/>
      <c r="H54" s="48"/>
      <c r="I54" s="77">
        <f t="shared" ref="I54:S54" si="0">SUM(I55:I56)</f>
        <v>2723.2</v>
      </c>
      <c r="J54" s="77">
        <f t="shared" si="0"/>
        <v>700</v>
      </c>
      <c r="K54" s="77">
        <f t="shared" si="0"/>
        <v>600</v>
      </c>
      <c r="L54" s="77">
        <f t="shared" si="0"/>
        <v>0</v>
      </c>
      <c r="M54" s="77">
        <f t="shared" si="0"/>
        <v>0</v>
      </c>
      <c r="N54" s="77">
        <f t="shared" si="0"/>
        <v>2123.2</v>
      </c>
      <c r="O54" s="77">
        <f t="shared" si="0"/>
        <v>2123.2</v>
      </c>
      <c r="P54" s="77">
        <f t="shared" si="0"/>
        <v>0</v>
      </c>
      <c r="Q54" s="77">
        <f t="shared" si="0"/>
        <v>0</v>
      </c>
      <c r="R54" s="77">
        <f t="shared" si="0"/>
        <v>0</v>
      </c>
      <c r="S54" s="77">
        <f t="shared" si="0"/>
        <v>1174.4</v>
      </c>
      <c r="T54" s="84">
        <f t="shared" ref="T54:T59" si="1">S54/N54</f>
        <v>0.553127354935946</v>
      </c>
      <c r="U54" s="42"/>
      <c r="V54" s="42"/>
      <c r="W54" s="42"/>
      <c r="X54" s="86"/>
      <c r="Y54" s="107"/>
      <c r="Z54" s="42"/>
      <c r="AA54" s="42"/>
      <c r="AB54" s="86"/>
      <c r="AC54" s="102"/>
      <c r="AD54" s="102"/>
      <c r="AE54" s="42"/>
      <c r="AF54" s="102"/>
      <c r="AG54" s="102"/>
      <c r="AH54" s="102"/>
      <c r="AI54" s="102"/>
      <c r="AJ54" s="102"/>
      <c r="AK54" s="102"/>
      <c r="AL54" s="102"/>
      <c r="AM54" s="102"/>
      <c r="AN54" s="102"/>
      <c r="AO54" s="102"/>
      <c r="AP54" s="102"/>
      <c r="AQ54" s="42"/>
    </row>
    <row r="55" s="25" customFormat="1" ht="234" customHeight="1" spans="1:43">
      <c r="A55" s="42">
        <v>15</v>
      </c>
      <c r="B55" s="42" t="s">
        <v>212</v>
      </c>
      <c r="C55" s="43" t="s">
        <v>213</v>
      </c>
      <c r="D55" s="43" t="s">
        <v>192</v>
      </c>
      <c r="E55" s="43" t="s">
        <v>23</v>
      </c>
      <c r="F55" s="42">
        <v>2020.12</v>
      </c>
      <c r="G55" s="42">
        <v>2021.05</v>
      </c>
      <c r="H55" s="45" t="s">
        <v>673</v>
      </c>
      <c r="I55" s="46">
        <v>1300</v>
      </c>
      <c r="J55" s="46">
        <v>700</v>
      </c>
      <c r="K55" s="46">
        <v>600</v>
      </c>
      <c r="L55" s="46">
        <v>0</v>
      </c>
      <c r="M55" s="46">
        <v>0</v>
      </c>
      <c r="N55" s="46">
        <f>O55+P55</f>
        <v>700</v>
      </c>
      <c r="O55" s="46">
        <v>700</v>
      </c>
      <c r="P55" s="46">
        <v>0</v>
      </c>
      <c r="Q55" s="46">
        <v>0</v>
      </c>
      <c r="R55" s="46">
        <v>0</v>
      </c>
      <c r="S55" s="46">
        <v>700</v>
      </c>
      <c r="T55" s="87">
        <f t="shared" si="1"/>
        <v>1</v>
      </c>
      <c r="U55" s="42" t="s">
        <v>674</v>
      </c>
      <c r="V55" s="43" t="s">
        <v>215</v>
      </c>
      <c r="W55" s="43" t="s">
        <v>216</v>
      </c>
      <c r="X55" s="86"/>
      <c r="Y55" s="101" t="s">
        <v>675</v>
      </c>
      <c r="Z55" s="43" t="s">
        <v>509</v>
      </c>
      <c r="AA55" s="43" t="s">
        <v>502</v>
      </c>
      <c r="AB55" s="105" t="s">
        <v>503</v>
      </c>
      <c r="AC55" s="100">
        <v>44172</v>
      </c>
      <c r="AD55" s="102">
        <v>44186</v>
      </c>
      <c r="AE55" s="42" t="s">
        <v>676</v>
      </c>
      <c r="AF55" s="102" t="s">
        <v>495</v>
      </c>
      <c r="AG55" s="102">
        <v>44187</v>
      </c>
      <c r="AH55" s="102">
        <v>44193</v>
      </c>
      <c r="AI55" s="100">
        <v>44214</v>
      </c>
      <c r="AJ55" s="100" t="s">
        <v>677</v>
      </c>
      <c r="AK55" s="102">
        <v>44259</v>
      </c>
      <c r="AL55" s="102">
        <v>44259</v>
      </c>
      <c r="AM55" s="102">
        <v>44286</v>
      </c>
      <c r="AN55" s="102" t="s">
        <v>495</v>
      </c>
      <c r="AO55" s="102" t="s">
        <v>495</v>
      </c>
      <c r="AP55" s="102" t="s">
        <v>495</v>
      </c>
      <c r="AQ55" s="42"/>
    </row>
    <row r="56" s="25" customFormat="1" ht="215" customHeight="1" spans="1:43">
      <c r="A56" s="42">
        <v>16</v>
      </c>
      <c r="B56" s="42" t="s">
        <v>678</v>
      </c>
      <c r="C56" s="43" t="s">
        <v>679</v>
      </c>
      <c r="D56" s="43" t="s">
        <v>192</v>
      </c>
      <c r="E56" s="43" t="s">
        <v>23</v>
      </c>
      <c r="F56" s="42">
        <v>2021.01</v>
      </c>
      <c r="G56" s="42">
        <v>2021.12</v>
      </c>
      <c r="H56" s="45" t="s">
        <v>680</v>
      </c>
      <c r="I56" s="46">
        <v>1423.2</v>
      </c>
      <c r="J56" s="46"/>
      <c r="K56" s="46"/>
      <c r="L56" s="46"/>
      <c r="M56" s="46"/>
      <c r="N56" s="46">
        <v>1423.2</v>
      </c>
      <c r="O56" s="46">
        <v>1423.2</v>
      </c>
      <c r="P56" s="46">
        <v>0</v>
      </c>
      <c r="Q56" s="46">
        <v>0</v>
      </c>
      <c r="R56" s="46">
        <v>0</v>
      </c>
      <c r="S56" s="46">
        <v>474.4</v>
      </c>
      <c r="T56" s="87">
        <f t="shared" si="1"/>
        <v>0.333333333333333</v>
      </c>
      <c r="U56" s="42"/>
      <c r="V56" s="43" t="s">
        <v>681</v>
      </c>
      <c r="W56" s="43" t="s">
        <v>253</v>
      </c>
      <c r="X56" s="86"/>
      <c r="Y56" s="101" t="s">
        <v>682</v>
      </c>
      <c r="Z56" s="43" t="s">
        <v>493</v>
      </c>
      <c r="AA56" s="43" t="s">
        <v>494</v>
      </c>
      <c r="AB56" s="86" t="s">
        <v>495</v>
      </c>
      <c r="AC56" s="100">
        <v>43981</v>
      </c>
      <c r="AD56" s="102" t="s">
        <v>495</v>
      </c>
      <c r="AE56" s="42" t="s">
        <v>495</v>
      </c>
      <c r="AF56" s="102" t="s">
        <v>495</v>
      </c>
      <c r="AG56" s="102" t="s">
        <v>495</v>
      </c>
      <c r="AH56" s="102" t="s">
        <v>495</v>
      </c>
      <c r="AI56" s="100" t="s">
        <v>495</v>
      </c>
      <c r="AJ56" s="102" t="s">
        <v>495</v>
      </c>
      <c r="AK56" s="102" t="s">
        <v>495</v>
      </c>
      <c r="AL56" s="102">
        <v>44197</v>
      </c>
      <c r="AM56" s="102"/>
      <c r="AN56" s="86">
        <v>1186</v>
      </c>
      <c r="AO56" s="86">
        <v>1186</v>
      </c>
      <c r="AP56" s="86">
        <v>1186</v>
      </c>
      <c r="AQ56" s="42"/>
    </row>
    <row r="57" s="25" customFormat="1" ht="60" customHeight="1" spans="1:43">
      <c r="A57" s="38" t="s">
        <v>229</v>
      </c>
      <c r="B57" s="38" t="s">
        <v>230</v>
      </c>
      <c r="C57" s="39"/>
      <c r="D57" s="39"/>
      <c r="E57" s="39"/>
      <c r="F57" s="39"/>
      <c r="G57" s="42"/>
      <c r="H57" s="45"/>
      <c r="I57" s="77">
        <f>SUM(I58:I65)</f>
        <v>26553.66</v>
      </c>
      <c r="J57" s="77">
        <f>SUM(J58:J61)</f>
        <v>3921</v>
      </c>
      <c r="K57" s="77">
        <f>SUM(K58:K61)</f>
        <v>687.66</v>
      </c>
      <c r="L57" s="77">
        <f>SUM(L58:L61)</f>
        <v>1500</v>
      </c>
      <c r="M57" s="77">
        <f>SUM(M58:M61)</f>
        <v>0</v>
      </c>
      <c r="N57" s="77">
        <f>SUM(N58:N65)</f>
        <v>2684.85</v>
      </c>
      <c r="O57" s="77">
        <f>SUM(O58:O61)</f>
        <v>2216</v>
      </c>
      <c r="P57" s="77">
        <f>SUM(P58:P61)</f>
        <v>420.1</v>
      </c>
      <c r="Q57" s="77">
        <f>SUM(Q58:Q61)</f>
        <v>0</v>
      </c>
      <c r="R57" s="77">
        <f>SUM(R58:R61)</f>
        <v>0</v>
      </c>
      <c r="S57" s="77">
        <f>SUM(S58:S65)</f>
        <v>1088.008574</v>
      </c>
      <c r="T57" s="84">
        <f t="shared" si="1"/>
        <v>0.405239985101589</v>
      </c>
      <c r="U57" s="42"/>
      <c r="V57" s="42"/>
      <c r="W57" s="42"/>
      <c r="X57" s="86"/>
      <c r="Y57" s="107"/>
      <c r="Z57" s="42"/>
      <c r="AA57" s="42"/>
      <c r="AB57" s="86"/>
      <c r="AC57" s="102"/>
      <c r="AD57" s="102"/>
      <c r="AE57" s="86"/>
      <c r="AF57" s="102"/>
      <c r="AG57" s="102"/>
      <c r="AH57" s="102"/>
      <c r="AI57" s="102"/>
      <c r="AJ57" s="102"/>
      <c r="AK57" s="102"/>
      <c r="AL57" s="102"/>
      <c r="AM57" s="102"/>
      <c r="AN57" s="102"/>
      <c r="AO57" s="102"/>
      <c r="AP57" s="102"/>
      <c r="AQ57" s="42"/>
    </row>
    <row r="58" s="25" customFormat="1" ht="225" customHeight="1" spans="1:43">
      <c r="A58" s="42">
        <v>17</v>
      </c>
      <c r="B58" s="42" t="s">
        <v>231</v>
      </c>
      <c r="C58" s="44" t="s">
        <v>683</v>
      </c>
      <c r="D58" s="43" t="s">
        <v>230</v>
      </c>
      <c r="E58" s="43" t="s">
        <v>195</v>
      </c>
      <c r="F58" s="42">
        <v>2021.03</v>
      </c>
      <c r="G58" s="42">
        <v>2021.06</v>
      </c>
      <c r="H58" s="45" t="s">
        <v>684</v>
      </c>
      <c r="I58" s="46">
        <v>2187.66</v>
      </c>
      <c r="J58" s="46">
        <v>0</v>
      </c>
      <c r="K58" s="46">
        <v>687.66</v>
      </c>
      <c r="L58" s="46">
        <v>1500</v>
      </c>
      <c r="M58" s="46">
        <v>0</v>
      </c>
      <c r="N58" s="46">
        <f>O58+P58</f>
        <v>420.1</v>
      </c>
      <c r="O58" s="46">
        <v>0</v>
      </c>
      <c r="P58" s="46">
        <v>420.1</v>
      </c>
      <c r="Q58" s="46">
        <v>0</v>
      </c>
      <c r="R58" s="46">
        <v>0</v>
      </c>
      <c r="S58" s="46">
        <v>420.1</v>
      </c>
      <c r="T58" s="87">
        <f t="shared" si="1"/>
        <v>1</v>
      </c>
      <c r="U58" s="43" t="s">
        <v>414</v>
      </c>
      <c r="V58" s="43" t="s">
        <v>166</v>
      </c>
      <c r="W58" s="43" t="s">
        <v>167</v>
      </c>
      <c r="X58" s="86"/>
      <c r="Y58" s="99" t="s">
        <v>685</v>
      </c>
      <c r="Z58" s="43" t="s">
        <v>501</v>
      </c>
      <c r="AA58" s="43" t="s">
        <v>502</v>
      </c>
      <c r="AB58" s="105" t="s">
        <v>503</v>
      </c>
      <c r="AC58" s="102">
        <v>44180</v>
      </c>
      <c r="AD58" s="102">
        <v>44181</v>
      </c>
      <c r="AE58" s="42" t="s">
        <v>686</v>
      </c>
      <c r="AF58" s="102">
        <v>44181</v>
      </c>
      <c r="AG58" s="102">
        <v>44175</v>
      </c>
      <c r="AH58" s="102">
        <v>44187</v>
      </c>
      <c r="AI58" s="102">
        <v>44216</v>
      </c>
      <c r="AJ58" s="117" t="s">
        <v>495</v>
      </c>
      <c r="AK58" s="102">
        <v>44234</v>
      </c>
      <c r="AL58" s="102">
        <v>44247</v>
      </c>
      <c r="AM58" s="102"/>
      <c r="AN58" s="86">
        <v>45</v>
      </c>
      <c r="AO58" s="86">
        <v>23</v>
      </c>
      <c r="AP58" s="86">
        <v>23</v>
      </c>
      <c r="AQ58" s="119" t="s">
        <v>687</v>
      </c>
    </row>
    <row r="59" s="25" customFormat="1" ht="108" customHeight="1" spans="1:43">
      <c r="A59" s="42">
        <v>18</v>
      </c>
      <c r="B59" s="42" t="s">
        <v>265</v>
      </c>
      <c r="C59" s="43" t="s">
        <v>688</v>
      </c>
      <c r="D59" s="43" t="s">
        <v>230</v>
      </c>
      <c r="E59" s="43" t="s">
        <v>23</v>
      </c>
      <c r="F59" s="42">
        <v>2020.12</v>
      </c>
      <c r="G59" s="42">
        <v>2021.04</v>
      </c>
      <c r="H59" s="45" t="s">
        <v>689</v>
      </c>
      <c r="I59" s="46">
        <v>421</v>
      </c>
      <c r="J59" s="46">
        <v>421</v>
      </c>
      <c r="K59" s="46">
        <v>0</v>
      </c>
      <c r="L59" s="46">
        <v>0</v>
      </c>
      <c r="M59" s="46">
        <v>0</v>
      </c>
      <c r="N59" s="46">
        <v>421</v>
      </c>
      <c r="O59" s="46">
        <v>421</v>
      </c>
      <c r="P59" s="46">
        <v>0</v>
      </c>
      <c r="Q59" s="46">
        <v>0</v>
      </c>
      <c r="R59" s="46">
        <v>0</v>
      </c>
      <c r="S59" s="46">
        <v>382.062</v>
      </c>
      <c r="T59" s="87">
        <f t="shared" si="1"/>
        <v>0.907510688836105</v>
      </c>
      <c r="U59" s="43" t="s">
        <v>422</v>
      </c>
      <c r="V59" s="43" t="s">
        <v>690</v>
      </c>
      <c r="W59" s="42" t="s">
        <v>691</v>
      </c>
      <c r="X59" s="86"/>
      <c r="Y59" s="99" t="s">
        <v>692</v>
      </c>
      <c r="Z59" s="43" t="s">
        <v>501</v>
      </c>
      <c r="AA59" s="43" t="s">
        <v>502</v>
      </c>
      <c r="AB59" s="105" t="s">
        <v>510</v>
      </c>
      <c r="AC59" s="102">
        <v>44172</v>
      </c>
      <c r="AD59" s="102">
        <v>44173</v>
      </c>
      <c r="AE59" s="42" t="s">
        <v>693</v>
      </c>
      <c r="AF59" s="102">
        <v>44160</v>
      </c>
      <c r="AG59" s="100">
        <v>44175</v>
      </c>
      <c r="AH59" s="100" t="s">
        <v>495</v>
      </c>
      <c r="AI59" s="102" t="s">
        <v>495</v>
      </c>
      <c r="AJ59" s="102" t="s">
        <v>495</v>
      </c>
      <c r="AK59" s="100">
        <v>44179</v>
      </c>
      <c r="AL59" s="100">
        <v>44184</v>
      </c>
      <c r="AM59" s="100">
        <v>44292</v>
      </c>
      <c r="AN59" s="42">
        <v>30</v>
      </c>
      <c r="AO59" s="42">
        <v>15</v>
      </c>
      <c r="AP59" s="42">
        <v>15</v>
      </c>
      <c r="AQ59" s="42"/>
    </row>
    <row r="60" s="25" customFormat="1" ht="75" customHeight="1" spans="1:43">
      <c r="A60" s="42"/>
      <c r="B60" s="42"/>
      <c r="C60" s="42"/>
      <c r="D60" s="42"/>
      <c r="E60" s="42"/>
      <c r="F60" s="42"/>
      <c r="G60" s="42"/>
      <c r="H60" s="48" t="s">
        <v>694</v>
      </c>
      <c r="I60" s="46"/>
      <c r="J60" s="46"/>
      <c r="K60" s="46"/>
      <c r="L60" s="46"/>
      <c r="M60" s="46"/>
      <c r="N60" s="46"/>
      <c r="O60" s="46"/>
      <c r="P60" s="46"/>
      <c r="Q60" s="46"/>
      <c r="R60" s="46"/>
      <c r="S60" s="46"/>
      <c r="T60" s="87"/>
      <c r="U60" s="42"/>
      <c r="V60" s="43" t="s">
        <v>695</v>
      </c>
      <c r="W60" s="43" t="s">
        <v>696</v>
      </c>
      <c r="X60" s="86"/>
      <c r="Y60" s="99" t="s">
        <v>692</v>
      </c>
      <c r="Z60" s="43" t="s">
        <v>501</v>
      </c>
      <c r="AA60" s="43" t="s">
        <v>502</v>
      </c>
      <c r="AB60" s="105" t="s">
        <v>510</v>
      </c>
      <c r="AC60" s="102">
        <v>44174</v>
      </c>
      <c r="AD60" s="102">
        <v>44175</v>
      </c>
      <c r="AE60" s="42" t="s">
        <v>697</v>
      </c>
      <c r="AF60" s="102">
        <v>44166</v>
      </c>
      <c r="AG60" s="102">
        <v>44182</v>
      </c>
      <c r="AH60" s="102" t="s">
        <v>495</v>
      </c>
      <c r="AI60" s="102" t="s">
        <v>495</v>
      </c>
      <c r="AJ60" s="102" t="s">
        <v>495</v>
      </c>
      <c r="AK60" s="102">
        <v>44188</v>
      </c>
      <c r="AL60" s="102">
        <v>44189</v>
      </c>
      <c r="AM60" s="102">
        <v>44298</v>
      </c>
      <c r="AN60" s="86">
        <v>10</v>
      </c>
      <c r="AO60" s="86">
        <v>10</v>
      </c>
      <c r="AP60" s="86">
        <v>10</v>
      </c>
      <c r="AQ60" s="42"/>
    </row>
    <row r="61" s="25" customFormat="1" ht="98" customHeight="1" spans="1:43">
      <c r="A61" s="53">
        <v>19</v>
      </c>
      <c r="B61" s="53" t="s">
        <v>259</v>
      </c>
      <c r="C61" s="54" t="s">
        <v>698</v>
      </c>
      <c r="D61" s="54" t="s">
        <v>230</v>
      </c>
      <c r="E61" s="54" t="s">
        <v>83</v>
      </c>
      <c r="F61" s="53">
        <v>2021.03</v>
      </c>
      <c r="G61" s="53">
        <v>2021.11</v>
      </c>
      <c r="H61" s="45" t="s">
        <v>699</v>
      </c>
      <c r="I61" s="78">
        <v>1795</v>
      </c>
      <c r="J61" s="78">
        <v>3500</v>
      </c>
      <c r="K61" s="78">
        <v>0</v>
      </c>
      <c r="L61" s="78">
        <v>0</v>
      </c>
      <c r="M61" s="78">
        <v>0</v>
      </c>
      <c r="N61" s="78">
        <v>1795</v>
      </c>
      <c r="O61" s="78">
        <v>1795</v>
      </c>
      <c r="P61" s="78">
        <v>0</v>
      </c>
      <c r="Q61" s="78">
        <v>0</v>
      </c>
      <c r="R61" s="78">
        <v>0</v>
      </c>
      <c r="S61" s="78">
        <v>285.846574</v>
      </c>
      <c r="T61" s="90">
        <f>S61/N61</f>
        <v>0.159246002228412</v>
      </c>
      <c r="U61" s="43" t="s">
        <v>416</v>
      </c>
      <c r="V61" s="54" t="s">
        <v>97</v>
      </c>
      <c r="W61" s="54" t="s">
        <v>86</v>
      </c>
      <c r="X61" s="94"/>
      <c r="Y61" s="101" t="s">
        <v>700</v>
      </c>
      <c r="Z61" s="43" t="s">
        <v>501</v>
      </c>
      <c r="AA61" s="43" t="s">
        <v>502</v>
      </c>
      <c r="AB61" s="43" t="s">
        <v>510</v>
      </c>
      <c r="AC61" s="100">
        <v>44231</v>
      </c>
      <c r="AD61" s="100">
        <v>44201</v>
      </c>
      <c r="AE61" s="42" t="s">
        <v>701</v>
      </c>
      <c r="AF61" s="100">
        <v>44245</v>
      </c>
      <c r="AG61" s="100"/>
      <c r="AH61" s="100" t="s">
        <v>495</v>
      </c>
      <c r="AI61" s="100" t="s">
        <v>495</v>
      </c>
      <c r="AJ61" s="100" t="s">
        <v>495</v>
      </c>
      <c r="AK61" s="100"/>
      <c r="AL61" s="100"/>
      <c r="AM61" s="100"/>
      <c r="AN61" s="42">
        <v>20</v>
      </c>
      <c r="AO61" s="100"/>
      <c r="AP61" s="100"/>
      <c r="AQ61" s="42"/>
    </row>
    <row r="62" s="25" customFormat="1" ht="118" customHeight="1" spans="1:43">
      <c r="A62" s="55"/>
      <c r="B62" s="55"/>
      <c r="C62" s="55"/>
      <c r="D62" s="55"/>
      <c r="E62" s="55"/>
      <c r="F62" s="55"/>
      <c r="G62" s="55"/>
      <c r="H62" s="48" t="s">
        <v>702</v>
      </c>
      <c r="I62" s="79"/>
      <c r="J62" s="79"/>
      <c r="K62" s="79"/>
      <c r="L62" s="79"/>
      <c r="M62" s="79"/>
      <c r="N62" s="79"/>
      <c r="O62" s="79"/>
      <c r="P62" s="79"/>
      <c r="Q62" s="79"/>
      <c r="R62" s="79"/>
      <c r="S62" s="79"/>
      <c r="T62" s="92"/>
      <c r="U62" s="42"/>
      <c r="V62" s="56"/>
      <c r="W62" s="56"/>
      <c r="X62" s="94"/>
      <c r="Y62" s="101" t="s">
        <v>700</v>
      </c>
      <c r="Z62" s="43" t="s">
        <v>501</v>
      </c>
      <c r="AA62" s="43" t="s">
        <v>502</v>
      </c>
      <c r="AB62" s="43" t="s">
        <v>510</v>
      </c>
      <c r="AC62" s="100">
        <v>44231</v>
      </c>
      <c r="AD62" s="100">
        <v>44201</v>
      </c>
      <c r="AE62" s="42" t="s">
        <v>703</v>
      </c>
      <c r="AF62" s="100">
        <v>44245</v>
      </c>
      <c r="AG62" s="100"/>
      <c r="AH62" s="100" t="s">
        <v>495</v>
      </c>
      <c r="AI62" s="100" t="s">
        <v>495</v>
      </c>
      <c r="AJ62" s="100" t="s">
        <v>495</v>
      </c>
      <c r="AK62" s="100"/>
      <c r="AL62" s="100"/>
      <c r="AM62" s="100"/>
      <c r="AN62" s="42">
        <v>20</v>
      </c>
      <c r="AO62" s="100"/>
      <c r="AP62" s="100"/>
      <c r="AQ62" s="42"/>
    </row>
    <row r="63" s="25" customFormat="1" ht="109" customHeight="1" spans="1:43">
      <c r="A63" s="55"/>
      <c r="B63" s="55"/>
      <c r="C63" s="55"/>
      <c r="D63" s="55"/>
      <c r="E63" s="55"/>
      <c r="F63" s="55"/>
      <c r="G63" s="55"/>
      <c r="H63" s="48" t="s">
        <v>704</v>
      </c>
      <c r="I63" s="79"/>
      <c r="J63" s="79"/>
      <c r="K63" s="79"/>
      <c r="L63" s="79"/>
      <c r="M63" s="79"/>
      <c r="N63" s="79"/>
      <c r="O63" s="79"/>
      <c r="P63" s="79"/>
      <c r="Q63" s="79"/>
      <c r="R63" s="79"/>
      <c r="S63" s="79"/>
      <c r="T63" s="92"/>
      <c r="U63" s="42"/>
      <c r="V63" s="43" t="s">
        <v>26</v>
      </c>
      <c r="W63" s="43" t="s">
        <v>27</v>
      </c>
      <c r="X63" s="94"/>
      <c r="Y63" s="108" t="s">
        <v>705</v>
      </c>
      <c r="Z63" s="43" t="s">
        <v>501</v>
      </c>
      <c r="AA63" s="43" t="s">
        <v>502</v>
      </c>
      <c r="AB63" s="105" t="s">
        <v>503</v>
      </c>
      <c r="AC63" s="100">
        <v>44205</v>
      </c>
      <c r="AD63" s="100">
        <v>44205</v>
      </c>
      <c r="AE63" s="42" t="s">
        <v>706</v>
      </c>
      <c r="AF63" s="100">
        <v>44211</v>
      </c>
      <c r="AG63" s="100">
        <v>44233</v>
      </c>
      <c r="AH63" s="100">
        <v>44235</v>
      </c>
      <c r="AI63" s="100">
        <v>44256</v>
      </c>
      <c r="AJ63" s="100" t="s">
        <v>707</v>
      </c>
      <c r="AK63" s="100">
        <v>44272</v>
      </c>
      <c r="AL63" s="100">
        <v>44272</v>
      </c>
      <c r="AM63" s="100"/>
      <c r="AN63" s="100"/>
      <c r="AO63" s="100"/>
      <c r="AP63" s="100"/>
      <c r="AQ63" s="42"/>
    </row>
    <row r="64" s="25" customFormat="1" ht="147" customHeight="1" spans="1:43">
      <c r="A64" s="56"/>
      <c r="B64" s="56"/>
      <c r="C64" s="56"/>
      <c r="D64" s="56"/>
      <c r="E64" s="56"/>
      <c r="F64" s="56"/>
      <c r="G64" s="56"/>
      <c r="H64" s="48" t="s">
        <v>708</v>
      </c>
      <c r="I64" s="80"/>
      <c r="J64" s="80"/>
      <c r="K64" s="80"/>
      <c r="L64" s="80"/>
      <c r="M64" s="80"/>
      <c r="N64" s="80"/>
      <c r="O64" s="80"/>
      <c r="P64" s="80"/>
      <c r="Q64" s="80"/>
      <c r="R64" s="80"/>
      <c r="S64" s="80"/>
      <c r="T64" s="93"/>
      <c r="U64" s="42"/>
      <c r="V64" s="43" t="s">
        <v>681</v>
      </c>
      <c r="W64" s="43" t="s">
        <v>253</v>
      </c>
      <c r="X64" s="94"/>
      <c r="Y64" s="99" t="s">
        <v>709</v>
      </c>
      <c r="Z64" s="43" t="s">
        <v>501</v>
      </c>
      <c r="AA64" s="43" t="s">
        <v>502</v>
      </c>
      <c r="AB64" s="43" t="s">
        <v>510</v>
      </c>
      <c r="AC64" s="100">
        <v>44211</v>
      </c>
      <c r="AD64" s="100">
        <v>44184</v>
      </c>
      <c r="AE64" s="42" t="s">
        <v>710</v>
      </c>
      <c r="AF64" s="100">
        <v>44216</v>
      </c>
      <c r="AG64" s="100">
        <v>44242</v>
      </c>
      <c r="AH64" s="100" t="s">
        <v>495</v>
      </c>
      <c r="AI64" s="100" t="s">
        <v>495</v>
      </c>
      <c r="AJ64" s="100" t="s">
        <v>495</v>
      </c>
      <c r="AK64" s="100">
        <v>44256</v>
      </c>
      <c r="AL64" s="100">
        <v>44256</v>
      </c>
      <c r="AM64" s="100"/>
      <c r="AN64" s="42">
        <v>13</v>
      </c>
      <c r="AO64" s="42">
        <v>13</v>
      </c>
      <c r="AP64" s="42">
        <v>13</v>
      </c>
      <c r="AQ64" s="42"/>
    </row>
    <row r="65" s="25" customFormat="1" ht="409" customHeight="1" spans="1:43">
      <c r="A65" s="56">
        <v>20</v>
      </c>
      <c r="B65" s="120" t="s">
        <v>711</v>
      </c>
      <c r="C65" s="121" t="s">
        <v>712</v>
      </c>
      <c r="D65" s="43" t="s">
        <v>230</v>
      </c>
      <c r="E65" s="43" t="s">
        <v>237</v>
      </c>
      <c r="F65" s="122">
        <v>2021.01</v>
      </c>
      <c r="G65" s="123" t="s">
        <v>579</v>
      </c>
      <c r="H65" s="59" t="s">
        <v>713</v>
      </c>
      <c r="I65" s="80">
        <v>22150</v>
      </c>
      <c r="J65" s="80"/>
      <c r="K65" s="80"/>
      <c r="L65" s="80"/>
      <c r="M65" s="80"/>
      <c r="N65" s="80">
        <v>48.75</v>
      </c>
      <c r="O65" s="80"/>
      <c r="P65" s="80"/>
      <c r="Q65" s="80"/>
      <c r="R65" s="80"/>
      <c r="S65" s="80">
        <v>0</v>
      </c>
      <c r="T65" s="93">
        <f t="shared" ref="T65:T77" si="2">S65/N65</f>
        <v>0</v>
      </c>
      <c r="U65" s="42"/>
      <c r="V65" s="43" t="s">
        <v>714</v>
      </c>
      <c r="W65" s="43" t="s">
        <v>715</v>
      </c>
      <c r="X65" s="94"/>
      <c r="Y65" s="126" t="s">
        <v>716</v>
      </c>
      <c r="Z65" s="43" t="s">
        <v>501</v>
      </c>
      <c r="AA65" s="43" t="s">
        <v>502</v>
      </c>
      <c r="AB65" s="43" t="s">
        <v>503</v>
      </c>
      <c r="AC65" s="100" t="s">
        <v>717</v>
      </c>
      <c r="AD65" s="100" t="s">
        <v>718</v>
      </c>
      <c r="AE65" s="42" t="s">
        <v>719</v>
      </c>
      <c r="AF65" s="100"/>
      <c r="AG65" s="100" t="s">
        <v>720</v>
      </c>
      <c r="AH65" s="100"/>
      <c r="AI65" s="100" t="s">
        <v>721</v>
      </c>
      <c r="AJ65" s="100"/>
      <c r="AK65" s="100" t="s">
        <v>722</v>
      </c>
      <c r="AL65" s="100" t="s">
        <v>723</v>
      </c>
      <c r="AM65" s="100"/>
      <c r="AN65" s="42"/>
      <c r="AO65" s="42"/>
      <c r="AP65" s="42"/>
      <c r="AQ65" s="42"/>
    </row>
    <row r="66" s="25" customFormat="1" ht="60" customHeight="1" spans="1:43">
      <c r="A66" s="38" t="s">
        <v>271</v>
      </c>
      <c r="B66" s="38" t="s">
        <v>298</v>
      </c>
      <c r="C66" s="39"/>
      <c r="D66" s="39"/>
      <c r="E66" s="39"/>
      <c r="F66" s="39"/>
      <c r="G66" s="42"/>
      <c r="H66" s="45"/>
      <c r="I66" s="77">
        <f t="shared" ref="I66:S66" si="3">SUM(I67)</f>
        <v>5870</v>
      </c>
      <c r="J66" s="77">
        <f t="shared" si="3"/>
        <v>0</v>
      </c>
      <c r="K66" s="77">
        <f t="shared" si="3"/>
        <v>9140</v>
      </c>
      <c r="L66" s="77">
        <f t="shared" si="3"/>
        <v>0</v>
      </c>
      <c r="M66" s="77">
        <f t="shared" si="3"/>
        <v>0</v>
      </c>
      <c r="N66" s="77">
        <f t="shared" si="3"/>
        <v>2434</v>
      </c>
      <c r="O66" s="77">
        <f t="shared" si="3"/>
        <v>0</v>
      </c>
      <c r="P66" s="77">
        <f t="shared" si="3"/>
        <v>2434</v>
      </c>
      <c r="Q66" s="77">
        <f t="shared" si="3"/>
        <v>0</v>
      </c>
      <c r="R66" s="77">
        <f t="shared" si="3"/>
        <v>0</v>
      </c>
      <c r="S66" s="77">
        <f t="shared" si="3"/>
        <v>2286.235292</v>
      </c>
      <c r="T66" s="84">
        <f t="shared" si="2"/>
        <v>0.939291410024651</v>
      </c>
      <c r="U66" s="42"/>
      <c r="V66" s="42"/>
      <c r="W66" s="42"/>
      <c r="X66" s="86"/>
      <c r="Y66" s="48"/>
      <c r="Z66" s="42"/>
      <c r="AA66" s="42"/>
      <c r="AB66" s="86"/>
      <c r="AC66" s="102"/>
      <c r="AD66" s="102"/>
      <c r="AE66" s="86"/>
      <c r="AF66" s="102"/>
      <c r="AG66" s="102"/>
      <c r="AH66" s="102"/>
      <c r="AI66" s="102"/>
      <c r="AJ66" s="102"/>
      <c r="AK66" s="102"/>
      <c r="AL66" s="102"/>
      <c r="AM66" s="102"/>
      <c r="AN66" s="102"/>
      <c r="AO66" s="102"/>
      <c r="AP66" s="102"/>
      <c r="AQ66" s="42"/>
    </row>
    <row r="67" s="25" customFormat="1" ht="409" customHeight="1" spans="1:43">
      <c r="A67" s="42">
        <v>21</v>
      </c>
      <c r="B67" s="42" t="s">
        <v>299</v>
      </c>
      <c r="C67" s="42" t="s">
        <v>724</v>
      </c>
      <c r="D67" s="43" t="s">
        <v>23</v>
      </c>
      <c r="E67" s="43" t="s">
        <v>298</v>
      </c>
      <c r="F67" s="42">
        <v>2021.01</v>
      </c>
      <c r="G67" s="51" t="s">
        <v>579</v>
      </c>
      <c r="H67" s="124" t="s">
        <v>725</v>
      </c>
      <c r="I67" s="46">
        <v>5870</v>
      </c>
      <c r="J67" s="46">
        <v>0</v>
      </c>
      <c r="K67" s="46">
        <v>9140</v>
      </c>
      <c r="L67" s="46">
        <v>0</v>
      </c>
      <c r="M67" s="46">
        <v>0</v>
      </c>
      <c r="N67" s="46">
        <v>2434</v>
      </c>
      <c r="O67" s="46">
        <v>0</v>
      </c>
      <c r="P67" s="46">
        <v>2434</v>
      </c>
      <c r="Q67" s="46">
        <v>0</v>
      </c>
      <c r="R67" s="46">
        <v>0</v>
      </c>
      <c r="S67" s="46">
        <v>2286.235292</v>
      </c>
      <c r="T67" s="87">
        <f t="shared" si="2"/>
        <v>0.939291410024651</v>
      </c>
      <c r="U67" s="46" t="s">
        <v>726</v>
      </c>
      <c r="V67" s="43" t="s">
        <v>290</v>
      </c>
      <c r="W67" s="43" t="s">
        <v>291</v>
      </c>
      <c r="X67" s="86"/>
      <c r="Y67" s="101" t="s">
        <v>727</v>
      </c>
      <c r="Z67" s="105" t="s">
        <v>728</v>
      </c>
      <c r="AA67" s="43" t="s">
        <v>494</v>
      </c>
      <c r="AB67" s="86" t="s">
        <v>495</v>
      </c>
      <c r="AC67" s="102">
        <v>44193</v>
      </c>
      <c r="AD67" s="102">
        <v>44230</v>
      </c>
      <c r="AE67" s="42" t="s">
        <v>729</v>
      </c>
      <c r="AF67" s="86" t="s">
        <v>495</v>
      </c>
      <c r="AG67" s="86" t="s">
        <v>495</v>
      </c>
      <c r="AH67" s="86" t="s">
        <v>495</v>
      </c>
      <c r="AI67" s="86" t="s">
        <v>495</v>
      </c>
      <c r="AJ67" s="86" t="s">
        <v>495</v>
      </c>
      <c r="AK67" s="86" t="s">
        <v>495</v>
      </c>
      <c r="AL67" s="102">
        <v>44195</v>
      </c>
      <c r="AM67" s="102"/>
      <c r="AN67" s="86">
        <v>3500</v>
      </c>
      <c r="AO67" s="86">
        <v>3500</v>
      </c>
      <c r="AP67" s="86">
        <v>3500</v>
      </c>
      <c r="AQ67" s="119" t="s">
        <v>687</v>
      </c>
    </row>
    <row r="68" s="25" customFormat="1" ht="60" customHeight="1" spans="1:43">
      <c r="A68" s="38" t="s">
        <v>285</v>
      </c>
      <c r="B68" s="38" t="s">
        <v>272</v>
      </c>
      <c r="C68" s="39"/>
      <c r="D68" s="39"/>
      <c r="E68" s="39"/>
      <c r="F68" s="39"/>
      <c r="G68" s="42"/>
      <c r="H68" s="50"/>
      <c r="I68" s="77">
        <f>SUM(I69:I70)</f>
        <v>1742.4</v>
      </c>
      <c r="J68" s="46">
        <v>0</v>
      </c>
      <c r="K68" s="46"/>
      <c r="L68" s="46"/>
      <c r="M68" s="46"/>
      <c r="N68" s="77">
        <f>SUM(N69:N70)</f>
        <v>1060</v>
      </c>
      <c r="O68" s="77">
        <f>SUM(O69)</f>
        <v>860</v>
      </c>
      <c r="P68" s="77">
        <f>SUM(P69)</f>
        <v>0</v>
      </c>
      <c r="Q68" s="77">
        <f>SUM(Q69)</f>
        <v>0</v>
      </c>
      <c r="R68" s="77">
        <f>SUM(R69)</f>
        <v>0</v>
      </c>
      <c r="S68" s="77">
        <f>SUM(S69:S70)</f>
        <v>519.63</v>
      </c>
      <c r="T68" s="84">
        <f t="shared" si="2"/>
        <v>0.490216981132075</v>
      </c>
      <c r="U68" s="42"/>
      <c r="V68" s="42"/>
      <c r="W68" s="42"/>
      <c r="X68" s="86"/>
      <c r="Y68" s="107"/>
      <c r="Z68" s="42"/>
      <c r="AA68" s="42"/>
      <c r="AB68" s="86"/>
      <c r="AC68" s="102"/>
      <c r="AD68" s="102"/>
      <c r="AE68" s="86"/>
      <c r="AF68" s="102"/>
      <c r="AG68" s="102"/>
      <c r="AH68" s="102"/>
      <c r="AI68" s="102"/>
      <c r="AJ68" s="102"/>
      <c r="AK68" s="102"/>
      <c r="AL68" s="102"/>
      <c r="AM68" s="102"/>
      <c r="AN68" s="102"/>
      <c r="AO68" s="102"/>
      <c r="AP68" s="102"/>
      <c r="AQ68" s="42"/>
    </row>
    <row r="69" s="25" customFormat="1" ht="111.75" customHeight="1" spans="1:43">
      <c r="A69" s="42">
        <v>22</v>
      </c>
      <c r="B69" s="42" t="s">
        <v>279</v>
      </c>
      <c r="C69" s="43" t="s">
        <v>280</v>
      </c>
      <c r="D69" s="43" t="s">
        <v>272</v>
      </c>
      <c r="E69" s="43" t="s">
        <v>23</v>
      </c>
      <c r="F69" s="42">
        <v>2021.01</v>
      </c>
      <c r="G69" s="51" t="s">
        <v>579</v>
      </c>
      <c r="H69" s="45" t="s">
        <v>730</v>
      </c>
      <c r="I69" s="46">
        <v>1247.4</v>
      </c>
      <c r="J69" s="46">
        <v>1247.4</v>
      </c>
      <c r="K69" s="46">
        <v>0</v>
      </c>
      <c r="L69" s="46">
        <v>0</v>
      </c>
      <c r="M69" s="46">
        <v>0</v>
      </c>
      <c r="N69" s="46">
        <f>O69+P69</f>
        <v>860</v>
      </c>
      <c r="O69" s="46">
        <f>360+500</f>
        <v>860</v>
      </c>
      <c r="P69" s="46">
        <v>0</v>
      </c>
      <c r="Q69" s="46">
        <v>0</v>
      </c>
      <c r="R69" s="46">
        <v>0</v>
      </c>
      <c r="S69" s="46">
        <v>371.4</v>
      </c>
      <c r="T69" s="87">
        <f t="shared" si="2"/>
        <v>0.431860465116279</v>
      </c>
      <c r="U69" s="43" t="s">
        <v>425</v>
      </c>
      <c r="V69" s="43" t="s">
        <v>275</v>
      </c>
      <c r="W69" s="43" t="s">
        <v>276</v>
      </c>
      <c r="X69" s="86"/>
      <c r="Y69" s="126" t="s">
        <v>731</v>
      </c>
      <c r="Z69" s="43" t="s">
        <v>732</v>
      </c>
      <c r="AA69" s="43" t="s">
        <v>502</v>
      </c>
      <c r="AB69" s="105" t="s">
        <v>551</v>
      </c>
      <c r="AC69" s="102">
        <v>44177</v>
      </c>
      <c r="AD69" s="102" t="s">
        <v>495</v>
      </c>
      <c r="AE69" s="86" t="s">
        <v>495</v>
      </c>
      <c r="AF69" s="102" t="s">
        <v>495</v>
      </c>
      <c r="AG69" s="102" t="s">
        <v>495</v>
      </c>
      <c r="AH69" s="102" t="s">
        <v>495</v>
      </c>
      <c r="AI69" s="102" t="s">
        <v>495</v>
      </c>
      <c r="AJ69" s="100" t="s">
        <v>733</v>
      </c>
      <c r="AK69" s="102">
        <v>44236</v>
      </c>
      <c r="AL69" s="102">
        <v>44236</v>
      </c>
      <c r="AM69" s="102"/>
      <c r="AN69" s="102"/>
      <c r="AO69" s="102"/>
      <c r="AP69" s="102"/>
      <c r="AQ69" s="42"/>
    </row>
    <row r="70" s="25" customFormat="1" ht="138" customHeight="1" spans="1:43">
      <c r="A70" s="42">
        <v>23</v>
      </c>
      <c r="B70" s="42" t="s">
        <v>282</v>
      </c>
      <c r="C70" s="43" t="s">
        <v>734</v>
      </c>
      <c r="D70" s="43" t="s">
        <v>19</v>
      </c>
      <c r="E70" s="43" t="s">
        <v>23</v>
      </c>
      <c r="F70" s="42">
        <v>2021.03</v>
      </c>
      <c r="G70" s="42">
        <v>2021.11</v>
      </c>
      <c r="H70" s="45" t="s">
        <v>735</v>
      </c>
      <c r="I70" s="46">
        <v>495</v>
      </c>
      <c r="J70" s="46">
        <v>0</v>
      </c>
      <c r="K70" s="46">
        <v>495</v>
      </c>
      <c r="L70" s="46">
        <v>0</v>
      </c>
      <c r="M70" s="46">
        <v>0</v>
      </c>
      <c r="N70" s="46">
        <v>200</v>
      </c>
      <c r="O70" s="46">
        <v>0</v>
      </c>
      <c r="P70" s="46">
        <v>200</v>
      </c>
      <c r="Q70" s="46">
        <v>0</v>
      </c>
      <c r="R70" s="46">
        <v>0</v>
      </c>
      <c r="S70" s="46">
        <v>148.23</v>
      </c>
      <c r="T70" s="84">
        <f t="shared" si="2"/>
        <v>0.74115</v>
      </c>
      <c r="U70" s="43" t="s">
        <v>426</v>
      </c>
      <c r="V70" s="43" t="s">
        <v>26</v>
      </c>
      <c r="W70" s="43" t="s">
        <v>27</v>
      </c>
      <c r="X70" s="46"/>
      <c r="Y70" s="101" t="s">
        <v>736</v>
      </c>
      <c r="Z70" s="88" t="s">
        <v>732</v>
      </c>
      <c r="AA70" s="88" t="s">
        <v>502</v>
      </c>
      <c r="AB70" s="88" t="s">
        <v>503</v>
      </c>
      <c r="AC70" s="100">
        <v>44211</v>
      </c>
      <c r="AD70" s="46" t="s">
        <v>495</v>
      </c>
      <c r="AE70" s="46" t="s">
        <v>495</v>
      </c>
      <c r="AF70" s="46" t="s">
        <v>495</v>
      </c>
      <c r="AG70" s="100">
        <v>44223</v>
      </c>
      <c r="AH70" s="100">
        <v>44231</v>
      </c>
      <c r="AI70" s="102">
        <v>44251</v>
      </c>
      <c r="AJ70" s="46" t="s">
        <v>737</v>
      </c>
      <c r="AK70" s="102">
        <v>44258</v>
      </c>
      <c r="AL70" s="102">
        <v>44258</v>
      </c>
      <c r="AM70" s="102"/>
      <c r="AN70" s="86">
        <v>226</v>
      </c>
      <c r="AO70" s="86">
        <v>226</v>
      </c>
      <c r="AP70" s="86">
        <v>226</v>
      </c>
      <c r="AQ70" s="119" t="s">
        <v>687</v>
      </c>
    </row>
    <row r="71" s="25" customFormat="1" ht="111.75" customHeight="1" spans="1:43">
      <c r="A71" s="63" t="s">
        <v>297</v>
      </c>
      <c r="B71" s="38" t="s">
        <v>738</v>
      </c>
      <c r="C71" s="39"/>
      <c r="D71" s="39"/>
      <c r="E71" s="39"/>
      <c r="F71" s="39"/>
      <c r="G71" s="51"/>
      <c r="H71" s="103"/>
      <c r="I71" s="77">
        <f>SUM(I72)</f>
        <v>6500</v>
      </c>
      <c r="J71" s="46"/>
      <c r="K71" s="46"/>
      <c r="L71" s="46"/>
      <c r="M71" s="46"/>
      <c r="N71" s="77">
        <f>SUM(N72)</f>
        <v>2500</v>
      </c>
      <c r="O71" s="46"/>
      <c r="P71" s="46"/>
      <c r="Q71" s="46"/>
      <c r="R71" s="46"/>
      <c r="S71" s="77">
        <f>SUM(S72)</f>
        <v>2081.808308</v>
      </c>
      <c r="T71" s="84">
        <f t="shared" si="2"/>
        <v>0.8327233232</v>
      </c>
      <c r="U71" s="46"/>
      <c r="V71" s="42"/>
      <c r="W71" s="42"/>
      <c r="X71" s="86"/>
      <c r="Y71" s="48"/>
      <c r="Z71" s="86"/>
      <c r="AA71" s="42"/>
      <c r="AB71" s="86"/>
      <c r="AC71" s="102"/>
      <c r="AD71" s="86"/>
      <c r="AE71" s="86"/>
      <c r="AF71" s="86"/>
      <c r="AG71" s="86"/>
      <c r="AH71" s="86"/>
      <c r="AI71" s="86"/>
      <c r="AJ71" s="86"/>
      <c r="AK71" s="86"/>
      <c r="AL71" s="102"/>
      <c r="AM71" s="102"/>
      <c r="AN71" s="102"/>
      <c r="AO71" s="102"/>
      <c r="AP71" s="102"/>
      <c r="AQ71" s="42"/>
    </row>
    <row r="72" s="25" customFormat="1" ht="138.75" customHeight="1" spans="1:43">
      <c r="A72" s="42">
        <v>24</v>
      </c>
      <c r="B72" s="44" t="s">
        <v>739</v>
      </c>
      <c r="C72" s="52" t="s">
        <v>740</v>
      </c>
      <c r="D72" s="52" t="s">
        <v>83</v>
      </c>
      <c r="E72" s="52" t="s">
        <v>738</v>
      </c>
      <c r="F72" s="42">
        <v>2020.12</v>
      </c>
      <c r="G72" s="46">
        <v>2021.08</v>
      </c>
      <c r="H72" s="125" t="s">
        <v>741</v>
      </c>
      <c r="I72" s="46">
        <v>6500</v>
      </c>
      <c r="J72" s="46"/>
      <c r="K72" s="46"/>
      <c r="L72" s="46"/>
      <c r="M72" s="46"/>
      <c r="N72" s="46">
        <v>2500</v>
      </c>
      <c r="O72" s="46"/>
      <c r="P72" s="46"/>
      <c r="Q72" s="46"/>
      <c r="R72" s="46"/>
      <c r="S72" s="46">
        <v>2081.808308</v>
      </c>
      <c r="T72" s="87">
        <f t="shared" si="2"/>
        <v>0.8327233232</v>
      </c>
      <c r="U72" s="46"/>
      <c r="V72" s="52" t="s">
        <v>26</v>
      </c>
      <c r="W72" s="52" t="s">
        <v>27</v>
      </c>
      <c r="X72" s="86"/>
      <c r="Y72" s="101" t="s">
        <v>742</v>
      </c>
      <c r="Z72" s="43" t="s">
        <v>501</v>
      </c>
      <c r="AA72" s="43" t="s">
        <v>502</v>
      </c>
      <c r="AB72" s="88" t="s">
        <v>503</v>
      </c>
      <c r="AC72" s="100">
        <v>44036</v>
      </c>
      <c r="AD72" s="100">
        <v>43946</v>
      </c>
      <c r="AE72" s="42" t="s">
        <v>743</v>
      </c>
      <c r="AF72" s="100">
        <v>44054</v>
      </c>
      <c r="AG72" s="100">
        <v>44059</v>
      </c>
      <c r="AH72" s="100">
        <v>43997</v>
      </c>
      <c r="AI72" s="100">
        <v>44018</v>
      </c>
      <c r="AJ72" s="100" t="s">
        <v>495</v>
      </c>
      <c r="AK72" s="100">
        <v>44028</v>
      </c>
      <c r="AL72" s="100">
        <v>44028</v>
      </c>
      <c r="AM72" s="100"/>
      <c r="AN72" s="42">
        <v>200</v>
      </c>
      <c r="AO72" s="42">
        <v>60</v>
      </c>
      <c r="AP72" s="42">
        <v>48</v>
      </c>
      <c r="AQ72" s="42"/>
    </row>
    <row r="73" s="25" customFormat="1" ht="60" customHeight="1" spans="1:43">
      <c r="A73" s="38" t="s">
        <v>306</v>
      </c>
      <c r="B73" s="38" t="s">
        <v>307</v>
      </c>
      <c r="C73" s="39"/>
      <c r="D73" s="39"/>
      <c r="E73" s="39"/>
      <c r="F73" s="39"/>
      <c r="G73" s="42"/>
      <c r="H73" s="48"/>
      <c r="I73" s="77">
        <f t="shared" ref="I73:S73" si="4">SUM(I74:I77)</f>
        <v>2900</v>
      </c>
      <c r="J73" s="77">
        <f t="shared" si="4"/>
        <v>2900</v>
      </c>
      <c r="K73" s="77">
        <f t="shared" si="4"/>
        <v>0</v>
      </c>
      <c r="L73" s="77">
        <f t="shared" si="4"/>
        <v>0</v>
      </c>
      <c r="M73" s="77">
        <f t="shared" si="4"/>
        <v>0</v>
      </c>
      <c r="N73" s="77">
        <f t="shared" si="4"/>
        <v>1450</v>
      </c>
      <c r="O73" s="77">
        <f t="shared" si="4"/>
        <v>1450</v>
      </c>
      <c r="P73" s="77">
        <f t="shared" si="4"/>
        <v>0</v>
      </c>
      <c r="Q73" s="77">
        <f t="shared" si="4"/>
        <v>0</v>
      </c>
      <c r="R73" s="77">
        <f t="shared" si="4"/>
        <v>0</v>
      </c>
      <c r="S73" s="77">
        <f t="shared" si="4"/>
        <v>757.546691</v>
      </c>
      <c r="T73" s="84">
        <f t="shared" si="2"/>
        <v>0.522445993793103</v>
      </c>
      <c r="U73" s="42"/>
      <c r="V73" s="42"/>
      <c r="W73" s="42"/>
      <c r="X73" s="86"/>
      <c r="Y73" s="107"/>
      <c r="Z73" s="42"/>
      <c r="AA73" s="42"/>
      <c r="AB73" s="86"/>
      <c r="AC73" s="102"/>
      <c r="AD73" s="102"/>
      <c r="AE73" s="86"/>
      <c r="AF73" s="102"/>
      <c r="AG73" s="102"/>
      <c r="AH73" s="102"/>
      <c r="AI73" s="102"/>
      <c r="AJ73" s="102"/>
      <c r="AK73" s="102"/>
      <c r="AL73" s="102"/>
      <c r="AM73" s="102"/>
      <c r="AN73" s="102"/>
      <c r="AO73" s="102"/>
      <c r="AP73" s="102"/>
      <c r="AQ73" s="42"/>
    </row>
    <row r="74" s="25" customFormat="1" ht="159" customHeight="1" spans="1:43">
      <c r="A74" s="42">
        <v>25</v>
      </c>
      <c r="B74" s="42" t="s">
        <v>318</v>
      </c>
      <c r="C74" s="43" t="s">
        <v>319</v>
      </c>
      <c r="D74" s="43" t="s">
        <v>307</v>
      </c>
      <c r="E74" s="43" t="s">
        <v>23</v>
      </c>
      <c r="F74" s="42">
        <v>2021.03</v>
      </c>
      <c r="G74" s="51" t="s">
        <v>744</v>
      </c>
      <c r="H74" s="45" t="s">
        <v>745</v>
      </c>
      <c r="I74" s="46">
        <v>900</v>
      </c>
      <c r="J74" s="46">
        <v>900</v>
      </c>
      <c r="K74" s="46">
        <v>0</v>
      </c>
      <c r="L74" s="46">
        <v>0</v>
      </c>
      <c r="M74" s="46">
        <v>0</v>
      </c>
      <c r="N74" s="46">
        <f>O74+P74</f>
        <v>450</v>
      </c>
      <c r="O74" s="46">
        <v>450</v>
      </c>
      <c r="P74" s="46">
        <v>0</v>
      </c>
      <c r="Q74" s="46">
        <v>0</v>
      </c>
      <c r="R74" s="46">
        <v>0</v>
      </c>
      <c r="S74" s="46">
        <v>450</v>
      </c>
      <c r="T74" s="87">
        <f t="shared" si="2"/>
        <v>1</v>
      </c>
      <c r="U74" s="43" t="s">
        <v>746</v>
      </c>
      <c r="V74" s="43" t="s">
        <v>320</v>
      </c>
      <c r="W74" s="43" t="s">
        <v>321</v>
      </c>
      <c r="X74" s="86"/>
      <c r="Y74" s="101" t="s">
        <v>747</v>
      </c>
      <c r="Z74" s="43" t="s">
        <v>493</v>
      </c>
      <c r="AA74" s="43" t="s">
        <v>494</v>
      </c>
      <c r="AB74" s="86" t="s">
        <v>495</v>
      </c>
      <c r="AC74" s="102">
        <v>44188</v>
      </c>
      <c r="AD74" s="86" t="s">
        <v>495</v>
      </c>
      <c r="AE74" s="86" t="s">
        <v>495</v>
      </c>
      <c r="AF74" s="86" t="s">
        <v>495</v>
      </c>
      <c r="AG74" s="86" t="s">
        <v>495</v>
      </c>
      <c r="AH74" s="86" t="s">
        <v>495</v>
      </c>
      <c r="AI74" s="86" t="s">
        <v>495</v>
      </c>
      <c r="AJ74" s="86" t="s">
        <v>495</v>
      </c>
      <c r="AK74" s="86" t="s">
        <v>495</v>
      </c>
      <c r="AL74" s="102">
        <v>43862</v>
      </c>
      <c r="AM74" s="102"/>
      <c r="AN74" s="102"/>
      <c r="AO74" s="102"/>
      <c r="AP74" s="102"/>
      <c r="AQ74" s="42"/>
    </row>
    <row r="75" s="25" customFormat="1" ht="199" customHeight="1" spans="1:43">
      <c r="A75" s="42">
        <v>26</v>
      </c>
      <c r="B75" s="42" t="s">
        <v>308</v>
      </c>
      <c r="C75" s="43" t="s">
        <v>309</v>
      </c>
      <c r="D75" s="43" t="s">
        <v>307</v>
      </c>
      <c r="E75" s="43" t="s">
        <v>23</v>
      </c>
      <c r="F75" s="42">
        <v>2021.01</v>
      </c>
      <c r="G75" s="51" t="s">
        <v>748</v>
      </c>
      <c r="H75" s="45" t="s">
        <v>749</v>
      </c>
      <c r="I75" s="46">
        <v>300</v>
      </c>
      <c r="J75" s="46">
        <v>300</v>
      </c>
      <c r="K75" s="46">
        <v>0</v>
      </c>
      <c r="L75" s="46">
        <v>0</v>
      </c>
      <c r="M75" s="46">
        <v>0</v>
      </c>
      <c r="N75" s="46">
        <v>200</v>
      </c>
      <c r="O75" s="46">
        <v>200</v>
      </c>
      <c r="P75" s="46">
        <v>0</v>
      </c>
      <c r="Q75" s="46">
        <v>0</v>
      </c>
      <c r="R75" s="46">
        <v>0</v>
      </c>
      <c r="S75" s="46">
        <v>39.6801</v>
      </c>
      <c r="T75" s="87">
        <f t="shared" si="2"/>
        <v>0.1984005</v>
      </c>
      <c r="U75" s="43" t="s">
        <v>434</v>
      </c>
      <c r="V75" s="43" t="s">
        <v>310</v>
      </c>
      <c r="W75" s="43" t="s">
        <v>311</v>
      </c>
      <c r="X75" s="86"/>
      <c r="Y75" s="101" t="s">
        <v>750</v>
      </c>
      <c r="Z75" s="43" t="s">
        <v>728</v>
      </c>
      <c r="AA75" s="43" t="s">
        <v>494</v>
      </c>
      <c r="AB75" s="86" t="s">
        <v>495</v>
      </c>
      <c r="AC75" s="102">
        <v>44197</v>
      </c>
      <c r="AD75" s="86" t="s">
        <v>495</v>
      </c>
      <c r="AE75" s="86" t="s">
        <v>495</v>
      </c>
      <c r="AF75" s="86" t="s">
        <v>495</v>
      </c>
      <c r="AG75" s="86" t="s">
        <v>495</v>
      </c>
      <c r="AH75" s="86" t="s">
        <v>495</v>
      </c>
      <c r="AI75" s="86" t="s">
        <v>495</v>
      </c>
      <c r="AJ75" s="86" t="s">
        <v>495</v>
      </c>
      <c r="AK75" s="86" t="s">
        <v>495</v>
      </c>
      <c r="AL75" s="102">
        <v>44202</v>
      </c>
      <c r="AM75" s="102"/>
      <c r="AN75" s="86">
        <v>80</v>
      </c>
      <c r="AO75" s="86">
        <v>80</v>
      </c>
      <c r="AP75" s="86">
        <v>80</v>
      </c>
      <c r="AQ75" s="42"/>
    </row>
    <row r="76" s="25" customFormat="1" ht="144" customHeight="1" spans="1:43">
      <c r="A76" s="42">
        <v>27</v>
      </c>
      <c r="B76" s="42" t="s">
        <v>313</v>
      </c>
      <c r="C76" s="43" t="s">
        <v>314</v>
      </c>
      <c r="D76" s="43" t="s">
        <v>307</v>
      </c>
      <c r="E76" s="43" t="s">
        <v>83</v>
      </c>
      <c r="F76" s="42">
        <v>2020.12</v>
      </c>
      <c r="G76" s="51" t="s">
        <v>579</v>
      </c>
      <c r="H76" s="45" t="s">
        <v>751</v>
      </c>
      <c r="I76" s="46">
        <v>1400</v>
      </c>
      <c r="J76" s="46">
        <v>1400</v>
      </c>
      <c r="K76" s="46">
        <v>0</v>
      </c>
      <c r="L76" s="46">
        <v>0</v>
      </c>
      <c r="M76" s="46">
        <v>0</v>
      </c>
      <c r="N76" s="46">
        <v>600</v>
      </c>
      <c r="O76" s="46">
        <v>600</v>
      </c>
      <c r="P76" s="46">
        <v>0</v>
      </c>
      <c r="Q76" s="46">
        <v>0</v>
      </c>
      <c r="R76" s="46">
        <v>0</v>
      </c>
      <c r="S76" s="46">
        <v>215.514991</v>
      </c>
      <c r="T76" s="87">
        <f t="shared" si="2"/>
        <v>0.359191651666667</v>
      </c>
      <c r="U76" s="43" t="s">
        <v>436</v>
      </c>
      <c r="V76" s="43" t="s">
        <v>315</v>
      </c>
      <c r="W76" s="43" t="s">
        <v>316</v>
      </c>
      <c r="X76" s="86"/>
      <c r="Y76" s="101" t="s">
        <v>750</v>
      </c>
      <c r="Z76" s="43" t="s">
        <v>728</v>
      </c>
      <c r="AA76" s="43" t="s">
        <v>494</v>
      </c>
      <c r="AB76" s="86" t="s">
        <v>495</v>
      </c>
      <c r="AC76" s="102">
        <v>44199</v>
      </c>
      <c r="AD76" s="86" t="s">
        <v>495</v>
      </c>
      <c r="AE76" s="86" t="s">
        <v>495</v>
      </c>
      <c r="AF76" s="86" t="s">
        <v>495</v>
      </c>
      <c r="AG76" s="86" t="s">
        <v>495</v>
      </c>
      <c r="AH76" s="86" t="s">
        <v>495</v>
      </c>
      <c r="AI76" s="86" t="s">
        <v>495</v>
      </c>
      <c r="AJ76" s="86" t="s">
        <v>495</v>
      </c>
      <c r="AK76" s="86" t="s">
        <v>495</v>
      </c>
      <c r="AL76" s="102">
        <v>44198</v>
      </c>
      <c r="AM76" s="102"/>
      <c r="AN76" s="102"/>
      <c r="AO76" s="102"/>
      <c r="AP76" s="102"/>
      <c r="AQ76" s="42"/>
    </row>
    <row r="77" s="25" customFormat="1" ht="135" customHeight="1" spans="1:43">
      <c r="A77" s="42">
        <v>28</v>
      </c>
      <c r="B77" s="42" t="s">
        <v>439</v>
      </c>
      <c r="C77" s="43" t="s">
        <v>440</v>
      </c>
      <c r="D77" s="43" t="s">
        <v>307</v>
      </c>
      <c r="E77" s="43" t="s">
        <v>23</v>
      </c>
      <c r="F77" s="42">
        <v>2021.01</v>
      </c>
      <c r="G77" s="42" t="s">
        <v>748</v>
      </c>
      <c r="H77" s="45" t="s">
        <v>752</v>
      </c>
      <c r="I77" s="46">
        <v>300</v>
      </c>
      <c r="J77" s="46">
        <v>300</v>
      </c>
      <c r="K77" s="46">
        <v>0</v>
      </c>
      <c r="L77" s="46">
        <v>0</v>
      </c>
      <c r="M77" s="46">
        <v>0</v>
      </c>
      <c r="N77" s="46">
        <f>O77+P77</f>
        <v>200</v>
      </c>
      <c r="O77" s="46">
        <v>200</v>
      </c>
      <c r="P77" s="46">
        <v>0</v>
      </c>
      <c r="Q77" s="46">
        <v>0</v>
      </c>
      <c r="R77" s="46">
        <v>0</v>
      </c>
      <c r="S77" s="46">
        <v>52.3516</v>
      </c>
      <c r="T77" s="87">
        <f t="shared" si="2"/>
        <v>0.261758</v>
      </c>
      <c r="U77" s="43" t="s">
        <v>753</v>
      </c>
      <c r="V77" s="43" t="s">
        <v>443</v>
      </c>
      <c r="W77" s="43" t="s">
        <v>444</v>
      </c>
      <c r="X77" s="94"/>
      <c r="Y77" s="86" t="s">
        <v>495</v>
      </c>
      <c r="Z77" s="105" t="s">
        <v>728</v>
      </c>
      <c r="AA77" s="43" t="s">
        <v>494</v>
      </c>
      <c r="AB77" s="86" t="s">
        <v>495</v>
      </c>
      <c r="AC77" s="102" t="s">
        <v>495</v>
      </c>
      <c r="AD77" s="102" t="s">
        <v>495</v>
      </c>
      <c r="AE77" s="86" t="s">
        <v>495</v>
      </c>
      <c r="AF77" s="102" t="s">
        <v>495</v>
      </c>
      <c r="AG77" s="102" t="s">
        <v>495</v>
      </c>
      <c r="AH77" s="102" t="s">
        <v>495</v>
      </c>
      <c r="AI77" s="102" t="s">
        <v>495</v>
      </c>
      <c r="AJ77" s="102" t="s">
        <v>495</v>
      </c>
      <c r="AK77" s="102" t="s">
        <v>495</v>
      </c>
      <c r="AL77" s="102" t="s">
        <v>495</v>
      </c>
      <c r="AM77" s="102"/>
      <c r="AN77" s="102"/>
      <c r="AO77" s="102"/>
      <c r="AP77" s="102"/>
      <c r="AQ77" s="42"/>
    </row>
    <row r="78" s="26" customFormat="1" customHeight="1" spans="1:43">
      <c r="A78" s="27"/>
      <c r="B78" s="27"/>
      <c r="C78" s="28"/>
      <c r="D78" s="28"/>
      <c r="E78" s="28"/>
      <c r="F78" s="29"/>
      <c r="G78" s="29"/>
      <c r="H78" s="30"/>
      <c r="I78" s="28"/>
      <c r="J78" s="28"/>
      <c r="K78" s="28"/>
      <c r="L78" s="28"/>
      <c r="M78" s="28"/>
      <c r="N78" s="28"/>
      <c r="O78" s="28"/>
      <c r="P78" s="28"/>
      <c r="Q78" s="28"/>
      <c r="R78" s="28"/>
      <c r="S78" s="28"/>
      <c r="T78" s="28"/>
      <c r="U78" s="31"/>
      <c r="V78" s="27"/>
      <c r="W78" s="27"/>
      <c r="X78" s="32"/>
      <c r="AQ78" s="33"/>
    </row>
    <row r="79" s="26" customFormat="1" customHeight="1" spans="1:43">
      <c r="A79" s="27"/>
      <c r="B79" s="27"/>
      <c r="C79" s="28"/>
      <c r="D79" s="28"/>
      <c r="E79" s="28"/>
      <c r="F79" s="29"/>
      <c r="G79" s="29"/>
      <c r="H79" s="30"/>
      <c r="I79" s="28"/>
      <c r="J79" s="28"/>
      <c r="K79" s="28"/>
      <c r="L79" s="28"/>
      <c r="M79" s="28"/>
      <c r="N79" s="28"/>
      <c r="O79" s="28"/>
      <c r="P79" s="28"/>
      <c r="Q79" s="28"/>
      <c r="R79" s="28"/>
      <c r="S79" s="28"/>
      <c r="T79" s="28"/>
      <c r="U79" s="31"/>
      <c r="V79" s="27"/>
      <c r="W79" s="27"/>
      <c r="X79" s="32"/>
      <c r="AQ79" s="33"/>
    </row>
    <row r="80" s="26" customFormat="1" customHeight="1" spans="1:43">
      <c r="A80" s="27"/>
      <c r="B80" s="27"/>
      <c r="C80" s="28"/>
      <c r="D80" s="28"/>
      <c r="E80" s="28"/>
      <c r="F80" s="29"/>
      <c r="G80" s="29"/>
      <c r="H80" s="30"/>
      <c r="I80" s="28"/>
      <c r="J80" s="28"/>
      <c r="K80" s="28"/>
      <c r="L80" s="28"/>
      <c r="M80" s="28"/>
      <c r="N80" s="28"/>
      <c r="O80" s="28"/>
      <c r="P80" s="28"/>
      <c r="Q80" s="28"/>
      <c r="R80" s="28"/>
      <c r="S80" s="28"/>
      <c r="T80" s="28"/>
      <c r="U80" s="31"/>
      <c r="V80" s="27"/>
      <c r="W80" s="27"/>
      <c r="X80" s="32"/>
      <c r="AQ80" s="33"/>
    </row>
    <row r="81" s="26" customFormat="1" customHeight="1" spans="1:43">
      <c r="A81" s="27"/>
      <c r="B81" s="27"/>
      <c r="C81" s="28"/>
      <c r="D81" s="28"/>
      <c r="E81" s="28"/>
      <c r="F81" s="29"/>
      <c r="G81" s="29"/>
      <c r="H81" s="30"/>
      <c r="I81" s="28"/>
      <c r="J81" s="28"/>
      <c r="K81" s="28"/>
      <c r="L81" s="28"/>
      <c r="M81" s="28"/>
      <c r="N81" s="28"/>
      <c r="O81" s="28"/>
      <c r="P81" s="28"/>
      <c r="Q81" s="28"/>
      <c r="R81" s="28"/>
      <c r="S81" s="28"/>
      <c r="T81" s="28"/>
      <c r="U81" s="31"/>
      <c r="V81" s="27"/>
      <c r="W81" s="27"/>
      <c r="X81" s="32"/>
      <c r="AQ81" s="33"/>
    </row>
    <row r="82" s="26" customFormat="1" customHeight="1" spans="1:43">
      <c r="A82" s="27"/>
      <c r="B82" s="27"/>
      <c r="C82" s="28"/>
      <c r="D82" s="28"/>
      <c r="E82" s="28"/>
      <c r="F82" s="29"/>
      <c r="G82" s="29"/>
      <c r="H82" s="30"/>
      <c r="I82" s="28"/>
      <c r="J82" s="28"/>
      <c r="K82" s="28"/>
      <c r="L82" s="28"/>
      <c r="M82" s="28"/>
      <c r="N82" s="28"/>
      <c r="O82" s="28"/>
      <c r="P82" s="28"/>
      <c r="Q82" s="28"/>
      <c r="R82" s="28"/>
      <c r="S82" s="28"/>
      <c r="T82" s="28"/>
      <c r="U82" s="31"/>
      <c r="V82" s="27"/>
      <c r="W82" s="27"/>
      <c r="X82" s="32"/>
      <c r="AQ82" s="33"/>
    </row>
    <row r="83" s="26" customFormat="1" customHeight="1" spans="1:43">
      <c r="A83" s="27"/>
      <c r="B83" s="27"/>
      <c r="C83" s="28"/>
      <c r="D83" s="28"/>
      <c r="E83" s="28"/>
      <c r="F83" s="29"/>
      <c r="G83" s="29"/>
      <c r="H83" s="30"/>
      <c r="I83" s="28"/>
      <c r="J83" s="28"/>
      <c r="K83" s="28"/>
      <c r="L83" s="28"/>
      <c r="M83" s="28"/>
      <c r="N83" s="28"/>
      <c r="O83" s="28"/>
      <c r="P83" s="28"/>
      <c r="Q83" s="28"/>
      <c r="R83" s="28"/>
      <c r="S83" s="28"/>
      <c r="T83" s="28"/>
      <c r="U83" s="31"/>
      <c r="V83" s="27"/>
      <c r="W83" s="27"/>
      <c r="X83" s="32"/>
      <c r="AQ83" s="33"/>
    </row>
    <row r="84" s="26" customFormat="1" customHeight="1" spans="1:43">
      <c r="A84" s="27"/>
      <c r="B84" s="27"/>
      <c r="C84" s="28"/>
      <c r="D84" s="28"/>
      <c r="E84" s="28"/>
      <c r="F84" s="29"/>
      <c r="G84" s="29"/>
      <c r="H84" s="30"/>
      <c r="I84" s="28"/>
      <c r="J84" s="28"/>
      <c r="K84" s="28"/>
      <c r="L84" s="28"/>
      <c r="M84" s="28"/>
      <c r="N84" s="28"/>
      <c r="O84" s="28"/>
      <c r="P84" s="28"/>
      <c r="Q84" s="28"/>
      <c r="R84" s="28"/>
      <c r="S84" s="28"/>
      <c r="T84" s="28"/>
      <c r="U84" s="31"/>
      <c r="V84" s="27"/>
      <c r="W84" s="27"/>
      <c r="X84" s="32"/>
      <c r="AQ84" s="33"/>
    </row>
    <row r="85" s="26" customFormat="1" customHeight="1" spans="1:43">
      <c r="A85" s="27"/>
      <c r="B85" s="27"/>
      <c r="C85" s="28"/>
      <c r="D85" s="28"/>
      <c r="E85" s="28"/>
      <c r="F85" s="29"/>
      <c r="G85" s="29"/>
      <c r="H85" s="30"/>
      <c r="I85" s="28"/>
      <c r="J85" s="28"/>
      <c r="K85" s="28"/>
      <c r="L85" s="28"/>
      <c r="M85" s="28"/>
      <c r="N85" s="28"/>
      <c r="O85" s="28"/>
      <c r="P85" s="28"/>
      <c r="Q85" s="28"/>
      <c r="R85" s="28"/>
      <c r="S85" s="28"/>
      <c r="T85" s="28"/>
      <c r="U85" s="31"/>
      <c r="V85" s="27"/>
      <c r="W85" s="27"/>
      <c r="X85" s="32"/>
      <c r="AQ85" s="33"/>
    </row>
    <row r="86" s="26" customFormat="1" customHeight="1" spans="1:43">
      <c r="A86" s="27"/>
      <c r="B86" s="27"/>
      <c r="C86" s="28"/>
      <c r="D86" s="28"/>
      <c r="E86" s="28"/>
      <c r="F86" s="29"/>
      <c r="G86" s="29"/>
      <c r="H86" s="30"/>
      <c r="I86" s="28"/>
      <c r="J86" s="28"/>
      <c r="K86" s="28"/>
      <c r="L86" s="28"/>
      <c r="M86" s="28"/>
      <c r="N86" s="28"/>
      <c r="O86" s="28"/>
      <c r="P86" s="28"/>
      <c r="Q86" s="28"/>
      <c r="R86" s="28"/>
      <c r="S86" s="28"/>
      <c r="T86" s="28"/>
      <c r="U86" s="31"/>
      <c r="V86" s="27"/>
      <c r="W86" s="27"/>
      <c r="X86" s="32"/>
      <c r="AQ86" s="33"/>
    </row>
    <row r="87" s="26" customFormat="1" customHeight="1" spans="1:43">
      <c r="A87" s="27"/>
      <c r="B87" s="27"/>
      <c r="C87" s="28"/>
      <c r="D87" s="28"/>
      <c r="E87" s="28"/>
      <c r="F87" s="29"/>
      <c r="G87" s="29"/>
      <c r="H87" s="30"/>
      <c r="I87" s="28"/>
      <c r="J87" s="28"/>
      <c r="K87" s="28"/>
      <c r="L87" s="28"/>
      <c r="M87" s="28"/>
      <c r="N87" s="28"/>
      <c r="O87" s="28"/>
      <c r="P87" s="28"/>
      <c r="Q87" s="28"/>
      <c r="R87" s="28"/>
      <c r="S87" s="28"/>
      <c r="T87" s="28"/>
      <c r="U87" s="31"/>
      <c r="V87" s="27"/>
      <c r="W87" s="27"/>
      <c r="X87" s="32"/>
      <c r="AQ87" s="33"/>
    </row>
    <row r="88" s="26" customFormat="1" customHeight="1" spans="1:43">
      <c r="A88" s="27"/>
      <c r="B88" s="27"/>
      <c r="C88" s="28"/>
      <c r="D88" s="28"/>
      <c r="E88" s="28"/>
      <c r="F88" s="29"/>
      <c r="G88" s="29"/>
      <c r="H88" s="30"/>
      <c r="I88" s="28"/>
      <c r="J88" s="28"/>
      <c r="K88" s="28"/>
      <c r="L88" s="28"/>
      <c r="M88" s="28"/>
      <c r="N88" s="28"/>
      <c r="O88" s="28"/>
      <c r="P88" s="28"/>
      <c r="Q88" s="28"/>
      <c r="R88" s="28"/>
      <c r="S88" s="28"/>
      <c r="T88" s="28"/>
      <c r="U88" s="31"/>
      <c r="V88" s="27"/>
      <c r="W88" s="27"/>
      <c r="X88" s="32"/>
      <c r="AQ88" s="33"/>
    </row>
    <row r="89" s="26" customFormat="1" customHeight="1" spans="1:43">
      <c r="A89" s="27"/>
      <c r="B89" s="27"/>
      <c r="C89" s="28"/>
      <c r="D89" s="28"/>
      <c r="E89" s="28"/>
      <c r="F89" s="29"/>
      <c r="G89" s="29"/>
      <c r="H89" s="30"/>
      <c r="I89" s="28"/>
      <c r="J89" s="28"/>
      <c r="K89" s="28"/>
      <c r="L89" s="28"/>
      <c r="M89" s="28"/>
      <c r="N89" s="28"/>
      <c r="O89" s="28"/>
      <c r="P89" s="28"/>
      <c r="Q89" s="28"/>
      <c r="R89" s="28"/>
      <c r="S89" s="28"/>
      <c r="T89" s="28"/>
      <c r="U89" s="31"/>
      <c r="V89" s="27"/>
      <c r="W89" s="27"/>
      <c r="X89" s="32"/>
      <c r="AQ89" s="33"/>
    </row>
    <row r="90" s="26" customFormat="1" customHeight="1" spans="1:43">
      <c r="A90" s="27"/>
      <c r="B90" s="27"/>
      <c r="C90" s="28"/>
      <c r="D90" s="28"/>
      <c r="E90" s="28"/>
      <c r="F90" s="29"/>
      <c r="G90" s="29"/>
      <c r="H90" s="30"/>
      <c r="I90" s="28"/>
      <c r="J90" s="28"/>
      <c r="K90" s="28"/>
      <c r="L90" s="28"/>
      <c r="M90" s="28"/>
      <c r="N90" s="28"/>
      <c r="O90" s="28"/>
      <c r="P90" s="28"/>
      <c r="Q90" s="28"/>
      <c r="R90" s="28"/>
      <c r="S90" s="28"/>
      <c r="T90" s="28"/>
      <c r="U90" s="31"/>
      <c r="V90" s="27"/>
      <c r="W90" s="27"/>
      <c r="X90" s="32"/>
      <c r="AQ90" s="33"/>
    </row>
  </sheetData>
  <autoFilter xmlns:etc="http://www.wps.cn/officeDocument/2017/etCustomData" ref="A7:AQ77" etc:filterBottomFollowUsedRange="0">
    <extLst/>
  </autoFilter>
  <mergeCells count="248">
    <mergeCell ref="A1:AQ1"/>
    <mergeCell ref="A2:H2"/>
    <mergeCell ref="AJ2:AQ2"/>
    <mergeCell ref="F3:G3"/>
    <mergeCell ref="A6:G6"/>
    <mergeCell ref="B7:F7"/>
    <mergeCell ref="B54:F54"/>
    <mergeCell ref="B57:F57"/>
    <mergeCell ref="B66:F66"/>
    <mergeCell ref="B68:F68"/>
    <mergeCell ref="B71:F71"/>
    <mergeCell ref="B73:F73"/>
    <mergeCell ref="A3:A5"/>
    <mergeCell ref="A10:A15"/>
    <mergeCell ref="A16:A22"/>
    <mergeCell ref="A23:A28"/>
    <mergeCell ref="A30:A33"/>
    <mergeCell ref="A37:A48"/>
    <mergeCell ref="A51:A53"/>
    <mergeCell ref="A59:A60"/>
    <mergeCell ref="A61:A64"/>
    <mergeCell ref="B3:B5"/>
    <mergeCell ref="B10:B15"/>
    <mergeCell ref="B16:B22"/>
    <mergeCell ref="B23:B28"/>
    <mergeCell ref="B30:B33"/>
    <mergeCell ref="B37:B48"/>
    <mergeCell ref="B51:B53"/>
    <mergeCell ref="B59:B60"/>
    <mergeCell ref="B61:B64"/>
    <mergeCell ref="C3:C5"/>
    <mergeCell ref="C10:C15"/>
    <mergeCell ref="C16:C22"/>
    <mergeCell ref="C23:C28"/>
    <mergeCell ref="C30:C33"/>
    <mergeCell ref="C37:C48"/>
    <mergeCell ref="C51:C53"/>
    <mergeCell ref="C59:C60"/>
    <mergeCell ref="C61:C64"/>
    <mergeCell ref="D3:D5"/>
    <mergeCell ref="D10:D15"/>
    <mergeCell ref="D16:D22"/>
    <mergeCell ref="D23:D28"/>
    <mergeCell ref="D30:D33"/>
    <mergeCell ref="D37:D48"/>
    <mergeCell ref="D51:D53"/>
    <mergeCell ref="D59:D60"/>
    <mergeCell ref="D61:D64"/>
    <mergeCell ref="E3:E5"/>
    <mergeCell ref="E10:E15"/>
    <mergeCell ref="E16:E22"/>
    <mergeCell ref="E23:E28"/>
    <mergeCell ref="E30:E33"/>
    <mergeCell ref="E37:E48"/>
    <mergeCell ref="E51:E53"/>
    <mergeCell ref="E59:E60"/>
    <mergeCell ref="E61:E64"/>
    <mergeCell ref="F4:F5"/>
    <mergeCell ref="F10:F15"/>
    <mergeCell ref="F16:F22"/>
    <mergeCell ref="F23:F28"/>
    <mergeCell ref="F30:F33"/>
    <mergeCell ref="F37:F48"/>
    <mergeCell ref="F51:F53"/>
    <mergeCell ref="F59:F60"/>
    <mergeCell ref="F61:F64"/>
    <mergeCell ref="G4:G5"/>
    <mergeCell ref="G10:G15"/>
    <mergeCell ref="G16:G22"/>
    <mergeCell ref="G23:G28"/>
    <mergeCell ref="G30:G33"/>
    <mergeCell ref="G37:G48"/>
    <mergeCell ref="G51:G53"/>
    <mergeCell ref="G59:G60"/>
    <mergeCell ref="G61:G64"/>
    <mergeCell ref="H3:H5"/>
    <mergeCell ref="H51:H52"/>
    <mergeCell ref="I3:I5"/>
    <mergeCell ref="I10:I15"/>
    <mergeCell ref="I16:I22"/>
    <mergeCell ref="I23:I28"/>
    <mergeCell ref="I30:I33"/>
    <mergeCell ref="I37:I48"/>
    <mergeCell ref="I51:I53"/>
    <mergeCell ref="I59:I60"/>
    <mergeCell ref="I61:I64"/>
    <mergeCell ref="J10:J15"/>
    <mergeCell ref="J16:J22"/>
    <mergeCell ref="J30:J33"/>
    <mergeCell ref="J37:J48"/>
    <mergeCell ref="J51:J52"/>
    <mergeCell ref="J59:J60"/>
    <mergeCell ref="J61:J64"/>
    <mergeCell ref="K10:K15"/>
    <mergeCell ref="K16:K22"/>
    <mergeCell ref="K30:K33"/>
    <mergeCell ref="K37:K48"/>
    <mergeCell ref="K51:K52"/>
    <mergeCell ref="K59:K60"/>
    <mergeCell ref="K61:K64"/>
    <mergeCell ref="L10:L15"/>
    <mergeCell ref="L16:L22"/>
    <mergeCell ref="L30:L33"/>
    <mergeCell ref="L37:L48"/>
    <mergeCell ref="L51:L52"/>
    <mergeCell ref="L59:L60"/>
    <mergeCell ref="L61:L64"/>
    <mergeCell ref="M10:M15"/>
    <mergeCell ref="M16:M22"/>
    <mergeCell ref="M30:M33"/>
    <mergeCell ref="M37:M48"/>
    <mergeCell ref="M51:M52"/>
    <mergeCell ref="M59:M60"/>
    <mergeCell ref="M61:M64"/>
    <mergeCell ref="N10:N15"/>
    <mergeCell ref="N16:N22"/>
    <mergeCell ref="N23:N28"/>
    <mergeCell ref="N30:N33"/>
    <mergeCell ref="N37:N48"/>
    <mergeCell ref="N51:N53"/>
    <mergeCell ref="N59:N60"/>
    <mergeCell ref="N61:N64"/>
    <mergeCell ref="O10:O15"/>
    <mergeCell ref="O16:O22"/>
    <mergeCell ref="O23:O28"/>
    <mergeCell ref="O30:O33"/>
    <mergeCell ref="O37:O48"/>
    <mergeCell ref="O51:O52"/>
    <mergeCell ref="O59:O60"/>
    <mergeCell ref="O61:O64"/>
    <mergeCell ref="P10:P15"/>
    <mergeCell ref="P16:P22"/>
    <mergeCell ref="P23:P28"/>
    <mergeCell ref="P30:P33"/>
    <mergeCell ref="P37:P48"/>
    <mergeCell ref="P51:P52"/>
    <mergeCell ref="P59:P60"/>
    <mergeCell ref="P61:P64"/>
    <mergeCell ref="Q10:Q15"/>
    <mergeCell ref="Q16:Q22"/>
    <mergeCell ref="Q23:Q28"/>
    <mergeCell ref="Q30:Q33"/>
    <mergeCell ref="Q37:Q48"/>
    <mergeCell ref="Q51:Q52"/>
    <mergeCell ref="Q59:Q60"/>
    <mergeCell ref="Q61:Q64"/>
    <mergeCell ref="R10:R15"/>
    <mergeCell ref="R16:R22"/>
    <mergeCell ref="R23:R28"/>
    <mergeCell ref="R30:R33"/>
    <mergeCell ref="R37:R48"/>
    <mergeCell ref="R51:R52"/>
    <mergeCell ref="R59:R60"/>
    <mergeCell ref="R61:R64"/>
    <mergeCell ref="S10:S15"/>
    <mergeCell ref="S16:S22"/>
    <mergeCell ref="S23:S28"/>
    <mergeCell ref="S30:S33"/>
    <mergeCell ref="S37:S48"/>
    <mergeCell ref="S51:S53"/>
    <mergeCell ref="S59:S60"/>
    <mergeCell ref="S61:S64"/>
    <mergeCell ref="T10:T15"/>
    <mergeCell ref="T16:T22"/>
    <mergeCell ref="T23:T28"/>
    <mergeCell ref="T30:T33"/>
    <mergeCell ref="T37:T48"/>
    <mergeCell ref="T51:T53"/>
    <mergeCell ref="T59:T60"/>
    <mergeCell ref="T61:T64"/>
    <mergeCell ref="U3:U5"/>
    <mergeCell ref="U6:U7"/>
    <mergeCell ref="U10:U15"/>
    <mergeCell ref="U16:U22"/>
    <mergeCell ref="U23:U28"/>
    <mergeCell ref="U30:U33"/>
    <mergeCell ref="U37:U48"/>
    <mergeCell ref="U51:U52"/>
    <mergeCell ref="U59:U60"/>
    <mergeCell ref="V3:V5"/>
    <mergeCell ref="V6:V7"/>
    <mergeCell ref="V10:V15"/>
    <mergeCell ref="V16:V22"/>
    <mergeCell ref="V23:V28"/>
    <mergeCell ref="V37:V48"/>
    <mergeCell ref="V51:V52"/>
    <mergeCell ref="V61:V62"/>
    <mergeCell ref="W3:W5"/>
    <mergeCell ref="W6:W7"/>
    <mergeCell ref="W10:W15"/>
    <mergeCell ref="W16:W22"/>
    <mergeCell ref="W23:W28"/>
    <mergeCell ref="W37:W48"/>
    <mergeCell ref="W51:W52"/>
    <mergeCell ref="W61:W62"/>
    <mergeCell ref="X3:X5"/>
    <mergeCell ref="X51:X52"/>
    <mergeCell ref="Y6:Y7"/>
    <mergeCell ref="Y51:Y52"/>
    <mergeCell ref="Z6:Z7"/>
    <mergeCell ref="Z51:Z52"/>
    <mergeCell ref="AA6:AA7"/>
    <mergeCell ref="AA51:AA52"/>
    <mergeCell ref="AB6:AB7"/>
    <mergeCell ref="AB51:AB52"/>
    <mergeCell ref="AC6:AC7"/>
    <mergeCell ref="AC10:AC15"/>
    <mergeCell ref="AC51:AC52"/>
    <mergeCell ref="AD6:AD7"/>
    <mergeCell ref="AD10:AD15"/>
    <mergeCell ref="AD51:AD52"/>
    <mergeCell ref="AE6:AE7"/>
    <mergeCell ref="AE10:AE15"/>
    <mergeCell ref="AE51:AE52"/>
    <mergeCell ref="AF6:AF7"/>
    <mergeCell ref="AF10:AF15"/>
    <mergeCell ref="AF51:AF52"/>
    <mergeCell ref="AG6:AG7"/>
    <mergeCell ref="AG51:AG52"/>
    <mergeCell ref="AH6:AH7"/>
    <mergeCell ref="AH51:AH52"/>
    <mergeCell ref="AI6:AI7"/>
    <mergeCell ref="AI51:AI52"/>
    <mergeCell ref="AJ6:AJ7"/>
    <mergeCell ref="AJ51:AJ52"/>
    <mergeCell ref="AK6:AK7"/>
    <mergeCell ref="AK51:AK52"/>
    <mergeCell ref="AL6:AL7"/>
    <mergeCell ref="AL10:AL15"/>
    <mergeCell ref="AL51:AL52"/>
    <mergeCell ref="AM6:AM7"/>
    <mergeCell ref="AM51:AM52"/>
    <mergeCell ref="AN10:AN15"/>
    <mergeCell ref="AN51:AN52"/>
    <mergeCell ref="AO10:AO15"/>
    <mergeCell ref="AO51:AO52"/>
    <mergeCell ref="AP10:AP15"/>
    <mergeCell ref="AP51:AP52"/>
    <mergeCell ref="AQ3:AQ5"/>
    <mergeCell ref="AQ6:AQ7"/>
    <mergeCell ref="AQ10:AQ15"/>
    <mergeCell ref="AQ30:AQ33"/>
    <mergeCell ref="AQ51:AQ52"/>
    <mergeCell ref="AQ59:AQ60"/>
    <mergeCell ref="J3:M4"/>
    <mergeCell ref="N3:T4"/>
    <mergeCell ref="Y3:AL4"/>
    <mergeCell ref="AN3:AP4"/>
  </mergeCells>
  <conditionalFormatting sqref="Y16">
    <cfRule type="duplicateValues" dxfId="0" priority="9"/>
  </conditionalFormatting>
  <conditionalFormatting sqref="Y17">
    <cfRule type="duplicateValues" dxfId="0" priority="8"/>
  </conditionalFormatting>
  <conditionalFormatting sqref="Y18">
    <cfRule type="duplicateValues" dxfId="0" priority="7"/>
  </conditionalFormatting>
  <conditionalFormatting sqref="Y19">
    <cfRule type="duplicateValues" dxfId="0" priority="6"/>
  </conditionalFormatting>
  <conditionalFormatting sqref="Y20">
    <cfRule type="duplicateValues" dxfId="0" priority="5"/>
  </conditionalFormatting>
  <conditionalFormatting sqref="Y22">
    <cfRule type="duplicateValues" dxfId="0" priority="4"/>
  </conditionalFormatting>
  <conditionalFormatting sqref="Y29">
    <cfRule type="duplicateValues" dxfId="0" priority="3"/>
  </conditionalFormatting>
  <conditionalFormatting sqref="Y34">
    <cfRule type="duplicateValues" dxfId="0" priority="13"/>
  </conditionalFormatting>
  <conditionalFormatting sqref="Y41">
    <cfRule type="duplicateValues" dxfId="0" priority="12"/>
  </conditionalFormatting>
  <conditionalFormatting sqref="Y42">
    <cfRule type="duplicateValues" dxfId="0" priority="11"/>
  </conditionalFormatting>
  <conditionalFormatting sqref="Y46">
    <cfRule type="duplicateValues" dxfId="0" priority="10"/>
  </conditionalFormatting>
  <conditionalFormatting sqref="Y63">
    <cfRule type="duplicateValues" dxfId="0" priority="2"/>
  </conditionalFormatting>
  <conditionalFormatting sqref="Y72">
    <cfRule type="duplicateValues" dxfId="0" priority="1"/>
  </conditionalFormatting>
  <dataValidations count="5">
    <dataValidation type="list" allowBlank="1" showInputMessage="1" showErrorMessage="1" sqref="AA21 Z72 Z18:Z19">
      <formula1>"#REF!"</formula1>
    </dataValidation>
    <dataValidation type="list" allowBlank="1" showInputMessage="1" showErrorMessage="1" sqref="Z75">
      <formula1>Sheet1!$A$2:$A$6</formula1>
    </dataValidation>
    <dataValidation type="list" allowBlank="1" showInputMessage="1" showErrorMessage="1" sqref="Z76">
      <formula1>Sheet1!$A$1:$A$6</formula1>
    </dataValidation>
    <dataValidation type="list" allowBlank="1" showInputMessage="1" showErrorMessage="1" sqref="Z8:Z17 Z20:Z66 Z68:Z70 Z73:Z74">
      <formula1>Sheet1!$A$2:$A$5</formula1>
    </dataValidation>
    <dataValidation type="list" allowBlank="1" showInputMessage="1" showErrorMessage="1" sqref="AA8:AA20 AA22:AA77">
      <formula1>Sheet1!$B$2:$B$3</formula1>
    </dataValidation>
  </dataValidations>
  <printOptions horizontalCentered="1"/>
  <pageMargins left="0.235387260519613" right="0.235387260519613" top="0.195114502287286" bottom="0.195114502287286" header="0.510352849960327" footer="0.510352849960327"/>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W17" sqref="W17:W23"/>
    </sheetView>
  </sheetViews>
  <sheetFormatPr defaultColWidth="10" defaultRowHeight="13.5" outlineLevelRow="4" outlineLevelCol="1"/>
  <cols>
    <col min="1" max="1" width="45.6333333333333" customWidth="1"/>
    <col min="2" max="3" width="8.88333333333333" customWidth="1"/>
  </cols>
  <sheetData>
    <row r="1" ht="12.9" customHeight="1" spans="1:2">
      <c r="A1" t="s">
        <v>754</v>
      </c>
      <c r="B1" t="s">
        <v>755</v>
      </c>
    </row>
    <row r="2" ht="12.9" customHeight="1" spans="1:2">
      <c r="A2" t="s">
        <v>108</v>
      </c>
      <c r="B2">
        <v>1</v>
      </c>
    </row>
    <row r="3" ht="12.9" customHeight="1" spans="1:2">
      <c r="A3" t="s">
        <v>89</v>
      </c>
      <c r="B3">
        <v>3</v>
      </c>
    </row>
    <row r="4" ht="12.9" customHeight="1" spans="1:2">
      <c r="A4" t="s">
        <v>525</v>
      </c>
      <c r="B4">
        <v>1</v>
      </c>
    </row>
    <row r="5" ht="12.9" customHeight="1" spans="1:2">
      <c r="A5" t="s">
        <v>112</v>
      </c>
      <c r="B5">
        <v>12</v>
      </c>
    </row>
  </sheetData>
  <pageMargins left="0.749211893306942" right="0.749211893306942" top="0.999180632313405" bottom="0.999180632313405" header="0.499243154300479" footer="0.499243154300479"/>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W17" sqref="W17:W23"/>
    </sheetView>
  </sheetViews>
  <sheetFormatPr defaultColWidth="10" defaultRowHeight="13.5" outlineLevelCol="1"/>
  <cols>
    <col min="1" max="1" width="76" customWidth="1"/>
    <col min="2" max="3" width="8.88333333333333" customWidth="1"/>
  </cols>
  <sheetData>
    <row r="1" ht="12.9" customHeight="1" spans="1:2">
      <c r="A1" t="s">
        <v>754</v>
      </c>
      <c r="B1" t="s">
        <v>755</v>
      </c>
    </row>
    <row r="2" ht="12.9" customHeight="1" spans="1:2">
      <c r="A2" t="s">
        <v>756</v>
      </c>
      <c r="B2">
        <v>1</v>
      </c>
    </row>
    <row r="3" ht="12.9" customHeight="1" spans="1:2">
      <c r="A3" t="s">
        <v>740</v>
      </c>
      <c r="B3">
        <v>1</v>
      </c>
    </row>
    <row r="4" ht="12.9" customHeight="1" spans="1:2">
      <c r="A4" t="s">
        <v>757</v>
      </c>
      <c r="B4">
        <v>1</v>
      </c>
    </row>
    <row r="5" ht="12.9" customHeight="1" spans="1:2">
      <c r="A5" t="s">
        <v>698</v>
      </c>
      <c r="B5">
        <v>1</v>
      </c>
    </row>
    <row r="6" ht="12.9" customHeight="1" spans="1:2">
      <c r="A6" t="s">
        <v>758</v>
      </c>
      <c r="B6">
        <v>2</v>
      </c>
    </row>
    <row r="7" ht="12.9" customHeight="1" spans="1:2">
      <c r="A7" t="s">
        <v>82</v>
      </c>
      <c r="B7">
        <v>1</v>
      </c>
    </row>
    <row r="8" ht="12.9" customHeight="1" spans="1:2">
      <c r="A8" t="s">
        <v>213</v>
      </c>
      <c r="B8">
        <v>1</v>
      </c>
    </row>
    <row r="9" ht="12.9" customHeight="1" spans="1:2">
      <c r="A9" t="s">
        <v>46</v>
      </c>
      <c r="B9">
        <v>6</v>
      </c>
    </row>
    <row r="10" ht="12.9" customHeight="1" spans="1:2">
      <c r="A10" t="s">
        <v>108</v>
      </c>
      <c r="B10">
        <v>1</v>
      </c>
    </row>
    <row r="11" ht="12.9" customHeight="1" spans="1:2">
      <c r="A11" t="s">
        <v>89</v>
      </c>
      <c r="B11">
        <v>4</v>
      </c>
    </row>
    <row r="12" ht="12.9" customHeight="1" spans="1:2">
      <c r="A12" t="s">
        <v>759</v>
      </c>
      <c r="B12">
        <v>1</v>
      </c>
    </row>
    <row r="13" ht="12.9" customHeight="1" spans="1:2">
      <c r="A13" t="s">
        <v>663</v>
      </c>
      <c r="B13">
        <v>3</v>
      </c>
    </row>
    <row r="14" ht="12.9" customHeight="1" spans="1:2">
      <c r="A14" t="s">
        <v>525</v>
      </c>
      <c r="B14">
        <v>5</v>
      </c>
    </row>
    <row r="15" ht="12.9" customHeight="1" spans="1:2">
      <c r="A15" t="s">
        <v>112</v>
      </c>
      <c r="B15">
        <v>6</v>
      </c>
    </row>
    <row r="16" ht="12.9" customHeight="1" spans="1:2">
      <c r="A16" t="s">
        <v>56</v>
      </c>
      <c r="B16">
        <v>5</v>
      </c>
    </row>
    <row r="17" ht="12.9" customHeight="1" spans="1:2">
      <c r="A17" t="s">
        <v>188</v>
      </c>
      <c r="B17">
        <v>1</v>
      </c>
    </row>
    <row r="18" ht="12.9" customHeight="1" spans="1:2">
      <c r="A18" t="s">
        <v>141</v>
      </c>
      <c r="B18">
        <v>1</v>
      </c>
    </row>
    <row r="19" ht="12.9" customHeight="1" spans="1:2">
      <c r="A19" t="s">
        <v>734</v>
      </c>
      <c r="B19">
        <v>1</v>
      </c>
    </row>
  </sheetData>
  <pageMargins left="0.749211893306942" right="0.749211893306942" top="0.999180632313405" bottom="0.999180632313405" header="0.499243154300479" footer="0.499243154300479"/>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W17" sqref="W17:W23"/>
    </sheetView>
  </sheetViews>
  <sheetFormatPr defaultColWidth="10" defaultRowHeight="13.5" outlineLevelCol="1"/>
  <cols>
    <col min="1" max="1" width="76" customWidth="1"/>
    <col min="2" max="3" width="8.88333333333333" customWidth="1"/>
  </cols>
  <sheetData>
    <row r="1" ht="12.9" customHeight="1" spans="1:2">
      <c r="A1" t="s">
        <v>754</v>
      </c>
      <c r="B1" t="s">
        <v>755</v>
      </c>
    </row>
    <row r="2" ht="12.9" customHeight="1" spans="1:2">
      <c r="A2" t="s">
        <v>756</v>
      </c>
      <c r="B2">
        <v>1</v>
      </c>
    </row>
    <row r="3" ht="12.9" customHeight="1" spans="1:2">
      <c r="A3" t="s">
        <v>740</v>
      </c>
      <c r="B3">
        <v>1</v>
      </c>
    </row>
    <row r="4" ht="12.9" customHeight="1" spans="1:2">
      <c r="A4" t="s">
        <v>757</v>
      </c>
      <c r="B4">
        <v>1</v>
      </c>
    </row>
    <row r="5" ht="12.9" customHeight="1" spans="1:2">
      <c r="A5" t="s">
        <v>758</v>
      </c>
      <c r="B5">
        <v>2</v>
      </c>
    </row>
    <row r="6" ht="12.9" customHeight="1" spans="1:2">
      <c r="A6" t="s">
        <v>213</v>
      </c>
      <c r="B6">
        <v>1</v>
      </c>
    </row>
    <row r="7" ht="12.9" customHeight="1" spans="1:2">
      <c r="A7" t="s">
        <v>46</v>
      </c>
      <c r="B7">
        <v>5</v>
      </c>
    </row>
    <row r="8" ht="12.9" customHeight="1" spans="1:2">
      <c r="A8" t="s">
        <v>759</v>
      </c>
      <c r="B8">
        <v>1</v>
      </c>
    </row>
    <row r="9" ht="12.9" customHeight="1" spans="1:2">
      <c r="A9" t="s">
        <v>525</v>
      </c>
      <c r="B9">
        <v>1</v>
      </c>
    </row>
    <row r="10" ht="12.9" customHeight="1" spans="1:2">
      <c r="A10" t="s">
        <v>141</v>
      </c>
      <c r="B10">
        <v>1</v>
      </c>
    </row>
    <row r="11" ht="12.9" customHeight="1" spans="1:2">
      <c r="A11" t="s">
        <v>734</v>
      </c>
      <c r="B11">
        <v>1</v>
      </c>
    </row>
  </sheetData>
  <pageMargins left="0.749211893306942" right="0.749211893306942" top="0.999180632313405" bottom="0.999180632313405" header="0.499243154300479" footer="0.499243154300479"/>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W17" sqref="W17:W23"/>
    </sheetView>
  </sheetViews>
  <sheetFormatPr defaultColWidth="10" defaultRowHeight="13.5" outlineLevelCol="1"/>
  <cols>
    <col min="1" max="1" width="76" customWidth="1"/>
    <col min="2" max="3" width="8.88333333333333" customWidth="1"/>
  </cols>
  <sheetData>
    <row r="1" ht="12.9" customHeight="1" spans="1:2">
      <c r="A1" s="20" t="s">
        <v>754</v>
      </c>
      <c r="B1" t="s">
        <v>755</v>
      </c>
    </row>
    <row r="2" ht="12.9" customHeight="1" spans="1:2">
      <c r="A2" s="20" t="s">
        <v>756</v>
      </c>
      <c r="B2">
        <v>1</v>
      </c>
    </row>
    <row r="3" ht="12.9" customHeight="1" spans="1:2">
      <c r="A3" s="20" t="s">
        <v>740</v>
      </c>
      <c r="B3">
        <v>1</v>
      </c>
    </row>
    <row r="4" ht="12.9" customHeight="1" spans="1:2">
      <c r="A4" s="20" t="s">
        <v>757</v>
      </c>
      <c r="B4">
        <v>1</v>
      </c>
    </row>
    <row r="5" ht="12.9" customHeight="1" spans="1:2">
      <c r="A5" s="20" t="s">
        <v>213</v>
      </c>
      <c r="B5">
        <v>1</v>
      </c>
    </row>
    <row r="6" ht="12.9" customHeight="1" spans="1:2">
      <c r="A6" s="20" t="s">
        <v>46</v>
      </c>
      <c r="B6">
        <v>5</v>
      </c>
    </row>
    <row r="7" ht="12.9" customHeight="1" spans="1:2">
      <c r="A7" s="20" t="s">
        <v>280</v>
      </c>
      <c r="B7">
        <v>1</v>
      </c>
    </row>
    <row r="8" ht="12.9" customHeight="1" spans="1:2">
      <c r="A8" s="20" t="s">
        <v>759</v>
      </c>
      <c r="B8">
        <v>1</v>
      </c>
    </row>
    <row r="9" ht="12.9" customHeight="1" spans="1:2">
      <c r="A9" s="20" t="s">
        <v>525</v>
      </c>
      <c r="B9">
        <v>1</v>
      </c>
    </row>
    <row r="10" ht="12.9" customHeight="1" spans="1:2">
      <c r="A10" s="20" t="s">
        <v>141</v>
      </c>
      <c r="B10">
        <v>1</v>
      </c>
    </row>
  </sheetData>
  <pageMargins left="0.749211893306942" right="0.749211893306942" top="0.999180632313405" bottom="0.999180632313405" header="0.499243154300479" footer="0.499243154300479"/>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W17" sqref="W17:W23"/>
    </sheetView>
  </sheetViews>
  <sheetFormatPr defaultColWidth="10" defaultRowHeight="13.5" outlineLevelRow="2" outlineLevelCol="1"/>
  <cols>
    <col min="1" max="1" width="16.5" customWidth="1"/>
    <col min="2" max="3" width="8.88333333333333" customWidth="1"/>
  </cols>
  <sheetData>
    <row r="1" ht="12.9" customHeight="1" spans="1:2">
      <c r="A1" t="s">
        <v>754</v>
      </c>
      <c r="B1" t="s">
        <v>755</v>
      </c>
    </row>
    <row r="2" ht="12.9" customHeight="1" spans="1:2">
      <c r="A2" t="s">
        <v>82</v>
      </c>
      <c r="B2">
        <v>1</v>
      </c>
    </row>
    <row r="3" ht="12.9" customHeight="1" spans="1:2">
      <c r="A3" t="s">
        <v>46</v>
      </c>
      <c r="B3">
        <v>1</v>
      </c>
    </row>
  </sheetData>
  <pageMargins left="0.749211893306942" right="0.749211893306942" top="0.999180632313405" bottom="0.999180632313405" header="0.499243154300479" footer="0.499243154300479"/>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W17" sqref="W17:W23"/>
    </sheetView>
  </sheetViews>
  <sheetFormatPr defaultColWidth="10" defaultRowHeight="13.5" outlineLevelRow="4" outlineLevelCol="1"/>
  <cols>
    <col min="1" max="1" width="36.6333333333333" customWidth="1"/>
    <col min="2" max="3" width="8.88333333333333" customWidth="1"/>
  </cols>
  <sheetData>
    <row r="1" ht="12.9" customHeight="1" spans="1:2">
      <c r="A1" t="s">
        <v>754</v>
      </c>
      <c r="B1" t="s">
        <v>755</v>
      </c>
    </row>
    <row r="2" ht="12.9" customHeight="1" spans="1:2">
      <c r="A2" t="s">
        <v>758</v>
      </c>
      <c r="B2">
        <v>2</v>
      </c>
    </row>
    <row r="3" ht="12.9" customHeight="1" spans="1:2">
      <c r="A3" t="s">
        <v>46</v>
      </c>
      <c r="B3">
        <v>5</v>
      </c>
    </row>
    <row r="4" ht="12.9" customHeight="1" spans="1:2">
      <c r="A4" t="s">
        <v>56</v>
      </c>
      <c r="B4">
        <v>6</v>
      </c>
    </row>
    <row r="5" ht="12.9" customHeight="1" spans="1:2">
      <c r="A5" t="s">
        <v>350</v>
      </c>
      <c r="B5">
        <v>1</v>
      </c>
    </row>
  </sheetData>
  <pageMargins left="0.749211893306942" right="0.749211893306942" top="0.999180632313405" bottom="0.999180632313405" header="0.499243154300479" footer="0.499243154300479"/>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12</vt:i4>
      </vt:variant>
    </vt:vector>
  </HeadingPairs>
  <TitlesOfParts>
    <vt:vector size="12" baseType="lpstr">
      <vt:lpstr>2021年脱贫巩固提升项目库  (12.3修改稿）</vt:lpstr>
      <vt:lpstr>2021年项目清单1203</vt:lpstr>
      <vt:lpstr>项目进度表 (2)</vt:lpstr>
      <vt:lpstr>未完成挂网</vt:lpstr>
      <vt:lpstr>需要挂网</vt:lpstr>
      <vt:lpstr>已完成挂网</vt:lpstr>
      <vt:lpstr>已开标</vt:lpstr>
      <vt:lpstr>直接发包</vt:lpstr>
      <vt:lpstr>三方询价</vt:lpstr>
      <vt:lpstr>挂网招标</vt: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kshl</dc:creator>
  <cp:lastModifiedBy>Administrator</cp:lastModifiedBy>
  <dcterms:created xsi:type="dcterms:W3CDTF">2018-02-11T03:18:00Z</dcterms:created>
  <dcterms:modified xsi:type="dcterms:W3CDTF">2024-11-21T04:50:42Z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2052-12.1.0.18912</vt:lpwstr>
  </property>
  <property fmtid="{D5CDD505-2E9C-101B-9397-08002B2CF9AE}" pid="4" name="ICV">
    <vt:lpwstr>711C6A6638D541618EBBD5876E482B54_13</vt:lpwstr>
  </property>
</Properties>
</file>