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1收支预算总表" sheetId="1" r:id="rId1"/>
    <sheet name="附件2收入总表" sheetId="2" r:id="rId2"/>
    <sheet name="附件3支出总表" sheetId="3" r:id="rId3"/>
    <sheet name="附件4基本支出表" sheetId="4" r:id="rId4"/>
    <sheet name="附件5项目支出明细表" sheetId="5" r:id="rId5"/>
    <sheet name="附件6绩效表" sheetId="6" r:id="rId6"/>
    <sheet name="附件7政府采购表" sheetId="7" r:id="rId7"/>
    <sheet name="附件8三公经费" sheetId="8" r:id="rId8"/>
  </sheets>
  <calcPr calcId="144525"/>
</workbook>
</file>

<file path=xl/sharedStrings.xml><?xml version="1.0" encoding="utf-8"?>
<sst xmlns="http://schemas.openxmlformats.org/spreadsheetml/2006/main" count="755" uniqueCount="401">
  <si>
    <t>部门收支预算总表</t>
  </si>
  <si>
    <t>预算部门编码及名称：[303]新疆兵团第二师科技局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</si>
  <si>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</si>
  <si>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</si>
  <si>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</si>
  <si>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</si>
  <si>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</si>
  <si>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</si>
  <si>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</si>
  <si>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</si>
  <si>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</si>
  <si>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</si>
  <si>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</si>
  <si>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</si>
  <si>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</si>
  <si>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</si>
  <si>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</si>
  <si>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</si>
  <si>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</si>
  <si>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</si>
  <si>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</si>
  <si>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</si>
  <si>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</si>
  <si>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</si>
  <si>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</si>
  <si>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</si>
  <si>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</si>
  <si>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</si>
  <si>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</si>
  <si>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</si>
  <si>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</si>
  <si>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</si>
  <si>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</si>
  <si>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</si>
  <si>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</si>
  <si>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</si>
  <si>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</si>
  <si>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</si>
  <si>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</si>
  <si>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</si>
  <si>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</si>
  <si>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</si>
  <si>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</si>
  <si>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</si>
  <si>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</si>
  <si>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</si>
  <si>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</si>
  <si>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</si>
  <si>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</si>
  <si>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</si>
  <si>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</si>
  <si>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</si>
  <si>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</si>
  <si>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</si>
  <si>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</si>
  <si>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</si>
  <si>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</si>
  <si>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t>收入总表</t>
  </si>
  <si>
    <t>部门代码（单位代码）</t>
  </si>
  <si>
    <t>部门名称（单位名称）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</si>
  <si>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</si>
  <si>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</si>
  <si>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</si>
  <si>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</si>
  <si>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</si>
  <si>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</si>
  <si>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</si>
  <si>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</si>
  <si>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</si>
  <si>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</si>
  <si>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</si>
  <si>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</si>
  <si>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</si>
  <si>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总计</t>
  </si>
  <si>
    <t>227.978134</t>
  </si>
  <si>
    <t>303001</t>
  </si>
  <si>
    <t>二师科技局（系统）</t>
  </si>
  <si>
    <t>303002</t>
  </si>
  <si>
    <t>新疆兵团第二师科技局（本级）</t>
  </si>
  <si>
    <t>327.392044</t>
  </si>
  <si>
    <t>324.392044</t>
  </si>
  <si>
    <t>3.000000</t>
  </si>
  <si>
    <t>303003</t>
  </si>
  <si>
    <t>新疆兵团第二师农业科学研究所</t>
  </si>
  <si>
    <t>1373.521827</t>
  </si>
  <si>
    <t>1148.543693</t>
  </si>
  <si>
    <t>224.978134</t>
  </si>
  <si>
    <t>303004</t>
  </si>
  <si>
    <t>新疆生产建设兵团第二师科学技术协会</t>
  </si>
  <si>
    <t>21.931008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</si>
  <si>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</si>
  <si>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</si>
  <si>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</si>
  <si>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</si>
  <si>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</si>
  <si>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</si>
  <si>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</si>
  <si>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</si>
  <si>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206</t>
  </si>
  <si>
    <t>科学技术支出</t>
  </si>
  <si>
    <t>628.886309</t>
  </si>
  <si>
    <t>20601</t>
  </si>
  <si>
    <t>科学技术管理事务</t>
  </si>
  <si>
    <t>65.310008</t>
  </si>
  <si>
    <t>2060101</t>
  </si>
  <si>
    <t>行政运行</t>
  </si>
  <si>
    <t>20603</t>
  </si>
  <si>
    <t>应用研究</t>
  </si>
  <si>
    <t>563.576301</t>
  </si>
  <si>
    <t>2060301</t>
  </si>
  <si>
    <t>机构运行</t>
  </si>
  <si>
    <t>20604</t>
  </si>
  <si>
    <t>技术研究与开发</t>
  </si>
  <si>
    <t>2060499</t>
  </si>
  <si>
    <t>其他技术研究与开发支出</t>
  </si>
  <si>
    <t>20605</t>
  </si>
  <si>
    <t>科技条件与服务</t>
  </si>
  <si>
    <t>2060503</t>
  </si>
  <si>
    <t>科技条件专项</t>
  </si>
  <si>
    <t>2060599</t>
  </si>
  <si>
    <t>其他科技条件与服务支出</t>
  </si>
  <si>
    <t>20607</t>
  </si>
  <si>
    <t>科学技术普及</t>
  </si>
  <si>
    <t>2060702</t>
  </si>
  <si>
    <t>科普活动</t>
  </si>
  <si>
    <t>2060799</t>
  </si>
  <si>
    <t>其他科学技术普及支出</t>
  </si>
  <si>
    <t>20609</t>
  </si>
  <si>
    <t>科技重大项目</t>
  </si>
  <si>
    <t>2060901</t>
  </si>
  <si>
    <t>科技重大专项</t>
  </si>
  <si>
    <t>20699</t>
  </si>
  <si>
    <t>其他科学技术支出</t>
  </si>
  <si>
    <t>2069999</t>
  </si>
  <si>
    <t>208</t>
  </si>
  <si>
    <t>社会保障和就业支出</t>
  </si>
  <si>
    <t>120.865212</t>
  </si>
  <si>
    <t>20805</t>
  </si>
  <si>
    <t>行政事业单位养老支出</t>
  </si>
  <si>
    <t>2080501</t>
  </si>
  <si>
    <t>行政单位离退休</t>
  </si>
  <si>
    <t>2.051616</t>
  </si>
  <si>
    <t>2080502</t>
  </si>
  <si>
    <t>事业单位离退休</t>
  </si>
  <si>
    <t>24.821246</t>
  </si>
  <si>
    <t>2080505</t>
  </si>
  <si>
    <t>机关事业单位基本养老保险缴费支出</t>
  </si>
  <si>
    <t>63.307208</t>
  </si>
  <si>
    <t>2080506</t>
  </si>
  <si>
    <t>机关事业单位职业年金缴费支出</t>
  </si>
  <si>
    <t>30.685142</t>
  </si>
  <si>
    <t>210</t>
  </si>
  <si>
    <t>卫生健康支出</t>
  </si>
  <si>
    <t>45.824376</t>
  </si>
  <si>
    <t>21011</t>
  </si>
  <si>
    <t>行政事业单位医疗</t>
  </si>
  <si>
    <t>2101101</t>
  </si>
  <si>
    <t>行政单位医疗</t>
  </si>
  <si>
    <t>5.512356</t>
  </si>
  <si>
    <t>2101102</t>
  </si>
  <si>
    <t>事业单位医疗</t>
  </si>
  <si>
    <t>38.638500</t>
  </si>
  <si>
    <t>2101103</t>
  </si>
  <si>
    <t>公务员医疗补助</t>
  </si>
  <si>
    <t>1.673520</t>
  </si>
  <si>
    <t>213</t>
  </si>
  <si>
    <t>农林水支出</t>
  </si>
  <si>
    <t>2.176400</t>
  </si>
  <si>
    <t>21301</t>
  </si>
  <si>
    <t>农业农村</t>
  </si>
  <si>
    <t>2130122</t>
  </si>
  <si>
    <t>农业生产发展</t>
  </si>
  <si>
    <t>221</t>
  </si>
  <si>
    <t>住房保障支出</t>
  </si>
  <si>
    <t>56.710848</t>
  </si>
  <si>
    <t>22102</t>
  </si>
  <si>
    <t>住房改革支出</t>
  </si>
  <si>
    <t>2210201</t>
  </si>
  <si>
    <t>住房公积金</t>
  </si>
  <si>
    <t>852.286745</t>
  </si>
  <si>
    <t>一般公共预算基本支出表</t>
  </si>
  <si>
    <t>部门预算支出经济分类科目</t>
  </si>
  <si>
    <t>本年一般公共预算基本支出</t>
  </si>
  <si>
    <t>人员经费</t>
  </si>
  <si>
    <t>公用经费</t>
  </si>
  <si>
    <t>301</t>
  </si>
  <si>
    <t>工资福利支出</t>
  </si>
  <si>
    <t>747.096035</t>
  </si>
  <si>
    <t>30101</t>
  </si>
  <si>
    <t>基本工资</t>
  </si>
  <si>
    <t>223.654200</t>
  </si>
  <si>
    <t>30102</t>
  </si>
  <si>
    <t>津贴补贴</t>
  </si>
  <si>
    <t>70.867125</t>
  </si>
  <si>
    <t>30103</t>
  </si>
  <si>
    <t>奖金</t>
  </si>
  <si>
    <t>31.134300</t>
  </si>
  <si>
    <t>30107</t>
  </si>
  <si>
    <t>绩效工资</t>
  </si>
  <si>
    <t>194.131200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</si>
  <si>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</si>
  <si>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</si>
  <si>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</si>
  <si>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</si>
  <si>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</si>
  <si>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</si>
  <si>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44.150856</t>
  </si>
  <si>
    <t>30111</t>
  </si>
  <si>
    <t>公务员医疗补助缴费</t>
  </si>
  <si>
    <t>30112</t>
  </si>
  <si>
    <t>其他社会保障缴费</t>
  </si>
  <si>
    <t>13.741636</t>
  </si>
  <si>
    <t>30113</t>
  </si>
  <si>
    <t>30199</t>
  </si>
  <si>
    <t>其他工资福利支出</t>
  </si>
  <si>
    <t>17.040000</t>
  </si>
  <si>
    <t>302</t>
  </si>
  <si>
    <t>商品和服务支出</t>
  </si>
  <si>
    <t>76.057848</t>
  </si>
  <si>
    <t>30201</t>
  </si>
  <si>
    <t>办公费</t>
  </si>
  <si>
    <t>16.760000</t>
  </si>
  <si>
    <t>30202</t>
  </si>
  <si>
    <t>印刷费</t>
  </si>
  <si>
    <t>2.000000</t>
  </si>
  <si>
    <t>30205</t>
  </si>
  <si>
    <t>水费</t>
  </si>
  <si>
    <t>30206</t>
  </si>
  <si>
    <t>电费</t>
  </si>
  <si>
    <t>5.000000</t>
  </si>
  <si>
    <t>30207</t>
  </si>
  <si>
    <t>邮电费</t>
  </si>
  <si>
    <t>2.300000</t>
  </si>
  <si>
    <t>30208</t>
  </si>
  <si>
    <t>取暖费</t>
  </si>
  <si>
    <t>10.000000</t>
  </si>
  <si>
    <t>30209</t>
  </si>
  <si>
    <t>物业管理费</t>
  </si>
  <si>
    <t>30211</t>
  </si>
  <si>
    <t>差旅费</t>
  </si>
  <si>
    <t>4.744000</t>
  </si>
  <si>
    <t>30213</t>
  </si>
  <si>
    <t>维修(护)费</t>
  </si>
  <si>
    <t>1.000000</t>
  </si>
  <si>
    <t>30214</t>
  </si>
  <si>
    <t>租赁费</t>
  </si>
  <si>
    <t>2.800000</t>
  </si>
  <si>
    <t>30217</t>
  </si>
  <si>
    <t>公务接待费</t>
  </si>
  <si>
    <t>2.756000</t>
  </si>
  <si>
    <t>30226</t>
  </si>
  <si>
    <t>劳务费</t>
  </si>
  <si>
    <t>30227</t>
  </si>
  <si>
    <t>委托业务费</t>
  </si>
  <si>
    <t>30228</t>
  </si>
  <si>
    <t>工会经费</t>
  </si>
  <si>
    <t>9.697848</t>
  </si>
  <si>
    <t>30231</t>
  </si>
  <si>
    <t>公务用车运行维护费</t>
  </si>
  <si>
    <t>4.000000</t>
  </si>
  <si>
    <t>303</t>
  </si>
  <si>
    <t>对个人和家庭的补助</t>
  </si>
  <si>
    <t>26.872862</t>
  </si>
  <si>
    <t>30301</t>
  </si>
  <si>
    <t>离休费</t>
  </si>
  <si>
    <t>0.161900</t>
  </si>
  <si>
    <t>30302</t>
  </si>
  <si>
    <t>退休费</t>
  </si>
  <si>
    <t>26.710962</t>
  </si>
  <si>
    <t>310</t>
  </si>
  <si>
    <t>资本性支出</t>
  </si>
  <si>
    <t>2.260000</t>
  </si>
  <si>
    <t>31002</t>
  </si>
  <si>
    <t>办公设备购置</t>
  </si>
  <si>
    <t>项目支出表</t>
  </si>
  <si>
    <t>项目类别</t>
  </si>
  <si>
    <t>项目名称</t>
  </si>
  <si>
    <t>本年拨款</t>
  </si>
  <si>
    <t>财政拨款结转结余</t>
  </si>
  <si>
    <t>非财政拨款结转结余</t>
  </si>
  <si>
    <t>新疆兵团第二师科技局</t>
  </si>
  <si>
    <t>243.000000</t>
  </si>
  <si>
    <t>240.000000</t>
  </si>
  <si>
    <t>特定目标类</t>
  </si>
  <si>
    <t>2021年兵团科技发展专项</t>
  </si>
  <si>
    <t>[中央]科技馆免费开放补助资金</t>
  </si>
  <si>
    <t>627.558134</t>
  </si>
  <si>
    <t>402.580000</t>
  </si>
  <si>
    <t>其他运转类</t>
  </si>
  <si>
    <t>2023年其他运转类项目</t>
  </si>
  <si>
    <t>32.580000</t>
  </si>
  <si>
    <t>[中央]中央引导地方科技发展资金</t>
  </si>
  <si>
    <t>370.000000</t>
  </si>
  <si>
    <t>鲜食葡萄简约化栽培模式与关键技术示范应用</t>
  </si>
  <si>
    <t>3.960000</t>
  </si>
  <si>
    <t>花绒寄甲规模化繁育及对光肩星天牛防治技术的推广应用</t>
  </si>
  <si>
    <t>7.760000</t>
  </si>
  <si>
    <t>库尔勒香梨种质资源创新与应用</t>
  </si>
  <si>
    <t>26.387515</t>
  </si>
  <si>
    <t>鲜食葡萄优良品种引进与高光效栽培新技术示范</t>
  </si>
  <si>
    <t>1.240000</t>
  </si>
  <si>
    <t>库尔勒香梨主干结果模式提质增效关键技术研究与示范（强青）</t>
  </si>
  <si>
    <t>南疆番茄地瓜列当综合防治</t>
  </si>
  <si>
    <t>6.034516</t>
  </si>
  <si>
    <t>智能化植物工厂关键技术研究与示范</t>
  </si>
  <si>
    <t>50.062060</t>
  </si>
  <si>
    <t>抗枝枯病梨种质资源发掘评价与创新</t>
  </si>
  <si>
    <t>2.292800</t>
  </si>
  <si>
    <t>库尔勒香梨限根快繁工厂化育苗关键技术研究与示范</t>
  </si>
  <si>
    <t>16.080300</t>
  </si>
  <si>
    <t>兵团2022年“三区”科技人才支持计划</t>
  </si>
  <si>
    <t>25.009740</t>
  </si>
  <si>
    <t>2022年兵团本级农业技术推广及安全保障资金</t>
  </si>
  <si>
    <t>库尔勒香梨新品系选育与梨种质资源创新</t>
  </si>
  <si>
    <t>0.518370</t>
  </si>
  <si>
    <t>梨园新害虫综合防控技术研究与示范</t>
  </si>
  <si>
    <t>2.425800</t>
  </si>
  <si>
    <t>适宜机采棉花种质资源创新与新品种（系）选育</t>
  </si>
  <si>
    <t>0.200000</t>
  </si>
  <si>
    <t>无花果设施栽培技术集成与示范</t>
  </si>
  <si>
    <t>5.652914</t>
  </si>
  <si>
    <t>设施草莓提质增效技术和智能水肥系统研发与应用</t>
  </si>
  <si>
    <t>3.700000</t>
  </si>
  <si>
    <t>适宜机采棉种质资源收集、鉴定、保存及利用</t>
  </si>
  <si>
    <t>18.318200</t>
  </si>
  <si>
    <t>花椒优良品种引进栽培试验示范</t>
  </si>
  <si>
    <t>1.075000</t>
  </si>
  <si>
    <t>苹果枝枯病（PGZKB)综合防控技术研究与示范</t>
  </si>
  <si>
    <t>0.066300</t>
  </si>
  <si>
    <t>中央引导地方科技发展资金</t>
  </si>
  <si>
    <t>9.465000</t>
  </si>
  <si>
    <t>库尔勒香梨不同生育时期植株及土壤微量元素动态变化研究</t>
  </si>
  <si>
    <t>4.929009</t>
  </si>
  <si>
    <t>2021年“三区”科技人才支持计划专项资金</t>
  </si>
  <si>
    <t>20.356310</t>
  </si>
  <si>
    <t>南疆库尔勒香梨水肥盐精准调控提质增效关键技术研究与示范</t>
  </si>
  <si>
    <t>13.267900</t>
  </si>
  <si>
    <t>新疆兵团第二师科技局（系统）</t>
  </si>
  <si>
    <t>2023年“三区”科技人才支持计划</t>
  </si>
  <si>
    <t>科技发展专项</t>
  </si>
  <si>
    <t>科普发展专项</t>
  </si>
  <si>
    <t>政府采购预算表</t>
  </si>
  <si>
    <t>所属项目</t>
  </si>
  <si>
    <t>采购物品目录序号、物品名称</t>
  </si>
  <si>
    <t>采购类别</t>
  </si>
  <si>
    <t>产品规格</t>
  </si>
  <si>
    <t>计量单位</t>
  </si>
  <si>
    <t>单价</t>
  </si>
  <si>
    <t>数量</t>
  </si>
  <si>
    <t>当年部门预算安排资金</t>
  </si>
  <si>
    <t>预留份额</t>
  </si>
  <si>
    <t>中小微企业预留份额</t>
  </si>
  <si>
    <t>其中：小微企业预留</t>
  </si>
  <si>
    <r>
      <rPr>
        <sz val="11"/>
        <color rgb="FF000000"/>
        <rFont val="宋体"/>
        <charset val="134"/>
      </rPr>
      <t>新疆兵团第二师科技局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</rPr>
      <t>合计</t>
    </r>
  </si>
  <si>
    <t>[A05040101]复印纸</t>
  </si>
  <si>
    <t>货物</t>
  </si>
  <si>
    <t>A3/A4</t>
  </si>
  <si>
    <t>箱</t>
  </si>
  <si>
    <t>25</t>
  </si>
  <si>
    <t>[A02021004]A4 彩色打印机</t>
  </si>
  <si>
    <t>A4彩色打印机</t>
  </si>
  <si>
    <t>台</t>
  </si>
  <si>
    <t>1</t>
  </si>
  <si>
    <t>[A02010105]台式计算机</t>
  </si>
  <si>
    <t>[B07000000]装修工程</t>
  </si>
  <si>
    <t>工程</t>
  </si>
  <si>
    <t>装修工程</t>
  </si>
  <si>
    <t>项</t>
  </si>
  <si>
    <t>[C23090199]其他印刷服务</t>
  </si>
  <si>
    <t>服务</t>
  </si>
  <si>
    <t>印刷</t>
  </si>
  <si>
    <t>册</t>
  </si>
  <si>
    <t>250</t>
  </si>
  <si>
    <t>A4</t>
  </si>
  <si>
    <t>[C21040000]物业管理服务</t>
  </si>
  <si>
    <t>物业费</t>
  </si>
  <si>
    <t>次</t>
  </si>
  <si>
    <t>10</t>
  </si>
  <si>
    <t>[C23120302]车辆加油、添加燃料服务</t>
  </si>
  <si>
    <t>车辆加油</t>
  </si>
  <si>
    <t>40</t>
  </si>
  <si>
    <t>[C23120301]车辆维修和保养服务</t>
  </si>
  <si>
    <t>车辆维修和保养</t>
  </si>
  <si>
    <t>3</t>
  </si>
  <si>
    <t>[C18040102]财产保险服务</t>
  </si>
  <si>
    <t>机动车保险服务</t>
  </si>
  <si>
    <t>[A05010504]保密柜</t>
  </si>
  <si>
    <t>保密柜</t>
  </si>
  <si>
    <t>个</t>
  </si>
  <si>
    <t>[A02021001]A3 黑白打印机</t>
  </si>
  <si>
    <t>A3打印机</t>
  </si>
  <si>
    <t>附件8：</t>
  </si>
  <si>
    <t>“三公”经费支出限额表</t>
  </si>
  <si>
    <t>支出内容</t>
  </si>
  <si>
    <t>金额</t>
  </si>
  <si>
    <t>“三公”经费小计</t>
  </si>
  <si>
    <t>一、因公出国（境）费</t>
  </si>
  <si>
    <t>二、公务用车购置及运行费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</si>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</sst>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  <scheme val="minor"/>
    </font>
    <font>
      <sz val="11"/>
      <color rgb="FF000000"/>
      <name val="宋体"/>
      <charset val="0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0"/>
      <name val="Calibri"/>
      <charset val="134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176" fontId="9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shrinkToFit="1"/>
    </xf>
    <xf numFmtId="176" fontId="10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top"/>
    </xf>
    <xf numFmtId="177" fontId="12" fillId="0" borderId="1" xfId="0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/>
    </xf>
    <xf numFmtId="0" fontId="1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C16" sqref="C16"/>
    </sheetView>
  </sheetViews>
  <sheetFormatPr defaultColWidth="8.85454545454546" defaultRowHeight="14" outlineLevelCol="4"/>
  <cols>
    <col min="1" max="1" width="7.14545454545455" style="33" customWidth="1"/>
    <col min="2" max="2" width="28.5727272727273" style="3" customWidth="1"/>
    <col min="3" max="3" width="21.4272727272727" style="3" customWidth="1"/>
    <col min="4" max="4" width="28.5727272727273" style="3" customWidth="1"/>
    <col min="5" max="5" width="21.4272727272727" style="3" customWidth="1"/>
    <col min="6" max="6" width="12.8909090909091" style="3"/>
    <col min="7" max="16384" width="8.85454545454546" style="3"/>
  </cols>
  <sheetData>
    <row r="1" s="3" customFormat="1" ht="18" customHeight="1" spans="1:5">
      <c r="A1" s="36" t="s">
        <v>0</v>
      </c>
      <c r="B1" s="36"/>
      <c r="C1" s="36"/>
      <c r="D1" s="36"/>
      <c r="E1" s="36"/>
    </row>
    <row r="2" s="3" customFormat="1" ht="18" customHeight="1" spans="1:5">
      <c r="A2" s="37" t="s">
        <v>1</v>
      </c>
      <c r="B2" s="36"/>
      <c r="C2" s="36"/>
      <c r="D2" s="42" t="s">
        <v>2</v>
      </c>
      <c r="E2" s="42" t="s">
        <v>3</v>
      </c>
    </row>
    <row r="3" s="3" customFormat="1" ht="18" customHeight="1" spans="1:5">
      <c r="A3" s="38" t="s">
        <v>4</v>
      </c>
      <c r="B3" s="38" t="s">
        <v>5</v>
      </c>
      <c r="C3" s="38"/>
      <c r="D3" s="38" t="s">
        <v>6</v>
      </c>
      <c r="E3" s="38"/>
    </row>
    <row r="4" s="3" customFormat="1" ht="18" customHeight="1" spans="1:5">
      <c r="A4" s="38"/>
      <c r="B4" s="38" t="s">
        <v>7</v>
      </c>
      <c r="C4" s="38" t="s">
        <v>8</v>
      </c>
      <c r="D4" s="38" t="s">
        <v>7</v>
      </c>
      <c r="E4" s="38" t="s">
        <v>8</v>
      </c>
    </row>
    <row r="5" s="3" customFormat="1" ht="18" customHeight="1" spans="1:5">
      <c r="A5" s="38" t="s">
        <v>9</v>
      </c>
      <c r="B5" s="38">
        <v>1</v>
      </c>
      <c r="C5" s="38">
        <v>2</v>
      </c>
      <c r="D5" s="38">
        <v>3</v>
      </c>
      <c r="E5" s="38">
        <v>4</v>
      </c>
    </row>
    <row r="6" s="3" customFormat="1" ht="16.5" customHeight="1" spans="1:5">
      <c r="A6" s="39">
        <v>1</v>
      </c>
      <c r="B6" s="43" t="s">
        <v>10</v>
      </c>
      <c r="C6" s="43">
        <f>1494.866745+696</f>
        <v>2190.866745</v>
      </c>
      <c r="D6" s="43" t="s">
        <v>11</v>
      </c>
      <c r="E6" s="43">
        <v>0</v>
      </c>
    </row>
    <row r="7" s="3" customFormat="1" ht="16.5" customHeight="1" spans="1:5">
      <c r="A7" s="39">
        <v>2</v>
      </c>
      <c r="B7" s="43" t="s">
        <v>12</v>
      </c>
      <c r="C7" s="43">
        <v>0</v>
      </c>
      <c r="D7" s="43" t="s">
        <v>13</v>
      </c>
      <c r="E7" s="43">
        <v>0</v>
      </c>
    </row>
    <row r="8" s="3" customFormat="1" ht="16.5" customHeight="1" spans="1:5">
      <c r="A8" s="39">
        <v>3</v>
      </c>
      <c r="B8" s="43" t="s">
        <v>14</v>
      </c>
      <c r="C8" s="43">
        <v>0</v>
      </c>
      <c r="D8" s="43" t="s">
        <v>15</v>
      </c>
      <c r="E8" s="43">
        <v>0</v>
      </c>
    </row>
    <row r="9" s="3" customFormat="1" ht="16.5" customHeight="1" spans="1:5">
      <c r="A9" s="39">
        <v>4</v>
      </c>
      <c r="B9" s="43" t="s">
        <v>16</v>
      </c>
      <c r="C9" s="43">
        <v>0</v>
      </c>
      <c r="D9" s="43" t="s">
        <v>17</v>
      </c>
      <c r="E9" s="43">
        <v>0</v>
      </c>
    </row>
    <row r="10" s="3" customFormat="1" ht="16.5" customHeight="1" spans="1:5">
      <c r="A10" s="39">
        <v>5</v>
      </c>
      <c r="B10" s="43" t="s">
        <v>18</v>
      </c>
      <c r="C10" s="43">
        <v>0</v>
      </c>
      <c r="D10" s="43" t="s">
        <v>19</v>
      </c>
      <c r="E10" s="43">
        <v>0</v>
      </c>
    </row>
    <row r="11" s="3" customFormat="1" ht="16.5" customHeight="1" spans="1:5">
      <c r="A11" s="39">
        <v>6</v>
      </c>
      <c r="B11" s="43" t="s">
        <v>20</v>
      </c>
      <c r="C11" s="43">
        <v>0</v>
      </c>
      <c r="D11" s="43" t="s">
        <v>21</v>
      </c>
      <c r="E11" s="43">
        <f>1497.268043+696</f>
        <v>2193.268043</v>
      </c>
    </row>
    <row r="12" s="3" customFormat="1" ht="16.5" customHeight="1" spans="1:5">
      <c r="A12" s="39">
        <v>7</v>
      </c>
      <c r="B12" s="43" t="s">
        <v>22</v>
      </c>
      <c r="C12" s="43">
        <v>0</v>
      </c>
      <c r="D12" s="43" t="s">
        <v>23</v>
      </c>
      <c r="E12" s="43">
        <v>0</v>
      </c>
    </row>
    <row r="13" s="3" customFormat="1" ht="16.5" customHeight="1" spans="1:5">
      <c r="A13" s="39">
        <v>8</v>
      </c>
      <c r="B13" s="43" t="s">
        <v>24</v>
      </c>
      <c r="C13" s="43">
        <v>0</v>
      </c>
      <c r="D13" s="43" t="s">
        <v>25</v>
      </c>
      <c r="E13" s="54">
        <v>120.865212</v>
      </c>
    </row>
    <row r="14" s="3" customFormat="1" ht="16.5" customHeight="1" spans="1:5">
      <c r="A14" s="39">
        <v>9</v>
      </c>
      <c r="B14" s="43" t="s">
        <v>26</v>
      </c>
      <c r="C14" s="43">
        <v>0</v>
      </c>
      <c r="D14" s="43" t="s">
        <v>27</v>
      </c>
      <c r="E14" s="43">
        <v>0</v>
      </c>
    </row>
    <row r="15" s="3" customFormat="1" ht="16.5" customHeight="1" spans="1:5">
      <c r="A15" s="39">
        <v>10</v>
      </c>
      <c r="B15" s="43"/>
      <c r="C15" s="43"/>
      <c r="D15" s="43" t="s">
        <v>28</v>
      </c>
      <c r="E15" s="54">
        <v>45.824376</v>
      </c>
    </row>
    <row r="16" s="3" customFormat="1" ht="16.5" customHeight="1" spans="1:5">
      <c r="A16" s="39">
        <v>11</v>
      </c>
      <c r="B16" s="43"/>
      <c r="C16" s="43"/>
      <c r="D16" s="43" t="s">
        <v>29</v>
      </c>
      <c r="E16" s="43">
        <v>0</v>
      </c>
    </row>
    <row r="17" s="3" customFormat="1" ht="16.5" customHeight="1" spans="1:5">
      <c r="A17" s="39">
        <v>12</v>
      </c>
      <c r="B17" s="43"/>
      <c r="C17" s="43"/>
      <c r="D17" s="43" t="s">
        <v>30</v>
      </c>
      <c r="E17" s="43">
        <v>0</v>
      </c>
    </row>
    <row r="18" s="3" customFormat="1" ht="16.5" customHeight="1" spans="1:5">
      <c r="A18" s="39">
        <v>13</v>
      </c>
      <c r="B18" s="43"/>
      <c r="C18" s="43"/>
      <c r="D18" s="43" t="s">
        <v>31</v>
      </c>
      <c r="E18" s="54">
        <v>2.1764</v>
      </c>
    </row>
    <row r="19" s="3" customFormat="1" ht="16.5" customHeight="1" spans="1:5">
      <c r="A19" s="39">
        <v>14</v>
      </c>
      <c r="B19" s="43"/>
      <c r="C19" s="43"/>
      <c r="D19" s="43" t="s">
        <v>32</v>
      </c>
      <c r="E19" s="43">
        <v>0</v>
      </c>
    </row>
    <row r="20" s="3" customFormat="1" ht="16.5" customHeight="1" spans="1:5">
      <c r="A20" s="39">
        <v>15</v>
      </c>
      <c r="B20" s="43"/>
      <c r="C20" s="43"/>
      <c r="D20" s="43" t="s">
        <v>33</v>
      </c>
      <c r="E20" s="43">
        <v>0</v>
      </c>
    </row>
    <row r="21" s="3" customFormat="1" ht="16.5" customHeight="1" spans="1:5">
      <c r="A21" s="39">
        <v>16</v>
      </c>
      <c r="B21" s="43"/>
      <c r="C21" s="43"/>
      <c r="D21" s="43" t="s">
        <v>34</v>
      </c>
      <c r="E21" s="43">
        <v>0</v>
      </c>
    </row>
    <row r="22" s="3" customFormat="1" ht="16.5" customHeight="1" spans="1:5">
      <c r="A22" s="39">
        <v>17</v>
      </c>
      <c r="B22" s="43"/>
      <c r="C22" s="43"/>
      <c r="D22" s="43" t="s">
        <v>35</v>
      </c>
      <c r="E22" s="43">
        <v>0</v>
      </c>
    </row>
    <row r="23" s="3" customFormat="1" ht="16.5" customHeight="1" spans="1:5">
      <c r="A23" s="39">
        <v>18</v>
      </c>
      <c r="B23" s="43"/>
      <c r="C23" s="43"/>
      <c r="D23" s="43" t="s">
        <v>36</v>
      </c>
      <c r="E23" s="43">
        <v>0</v>
      </c>
    </row>
    <row r="24" s="3" customFormat="1" ht="16.5" customHeight="1" spans="1:5">
      <c r="A24" s="39">
        <v>19</v>
      </c>
      <c r="B24" s="43"/>
      <c r="C24" s="43"/>
      <c r="D24" s="43" t="s">
        <v>37</v>
      </c>
      <c r="E24" s="43">
        <v>0</v>
      </c>
    </row>
    <row r="25" s="3" customFormat="1" ht="16.5" customHeight="1" spans="1:5">
      <c r="A25" s="39">
        <v>20</v>
      </c>
      <c r="B25" s="43"/>
      <c r="C25" s="43"/>
      <c r="D25" s="43" t="s">
        <v>38</v>
      </c>
      <c r="E25" s="54">
        <v>56.710848</v>
      </c>
    </row>
    <row r="26" s="3" customFormat="1" ht="16.5" customHeight="1" spans="1:5">
      <c r="A26" s="39">
        <v>21</v>
      </c>
      <c r="B26" s="43"/>
      <c r="C26" s="43"/>
      <c r="D26" s="43" t="s">
        <v>39</v>
      </c>
      <c r="E26" s="43">
        <v>0</v>
      </c>
    </row>
    <row r="27" s="3" customFormat="1" ht="16.5" customHeight="1" spans="1:5">
      <c r="A27" s="39">
        <v>22</v>
      </c>
      <c r="B27" s="43"/>
      <c r="C27" s="43"/>
      <c r="D27" s="43" t="s">
        <v>40</v>
      </c>
      <c r="E27" s="43">
        <v>0</v>
      </c>
    </row>
    <row r="28" s="3" customFormat="1" ht="16.5" customHeight="1" spans="1:5">
      <c r="A28" s="39">
        <v>23</v>
      </c>
      <c r="B28" s="43"/>
      <c r="C28" s="43"/>
      <c r="D28" s="43" t="s">
        <v>41</v>
      </c>
      <c r="E28" s="43">
        <v>0</v>
      </c>
    </row>
    <row r="29" s="3" customFormat="1" ht="16.5" customHeight="1" spans="1:5">
      <c r="A29" s="39">
        <v>24</v>
      </c>
      <c r="B29" s="43"/>
      <c r="C29" s="43"/>
      <c r="D29" s="43" t="s">
        <v>42</v>
      </c>
      <c r="E29" s="43">
        <v>0</v>
      </c>
    </row>
    <row r="30" s="3" customFormat="1" ht="16.5" customHeight="1" spans="1:5">
      <c r="A30" s="39">
        <v>25</v>
      </c>
      <c r="B30" s="43"/>
      <c r="C30" s="43"/>
      <c r="D30" s="43" t="s">
        <v>43</v>
      </c>
      <c r="E30" s="43">
        <v>0</v>
      </c>
    </row>
    <row r="31" s="3" customFormat="1" ht="16.5" customHeight="1" spans="1:5">
      <c r="A31" s="39">
        <v>26</v>
      </c>
      <c r="B31" s="43"/>
      <c r="C31" s="43"/>
      <c r="D31" s="43" t="s">
        <v>44</v>
      </c>
      <c r="E31" s="43">
        <v>0</v>
      </c>
    </row>
    <row r="32" s="3" customFormat="1" ht="16.5" customHeight="1" spans="1:5">
      <c r="A32" s="39">
        <v>27</v>
      </c>
      <c r="B32" s="43"/>
      <c r="C32" s="43"/>
      <c r="D32" s="43" t="s">
        <v>45</v>
      </c>
      <c r="E32" s="43">
        <v>0</v>
      </c>
    </row>
    <row r="33" s="3" customFormat="1" ht="16.5" customHeight="1" spans="1:5">
      <c r="A33" s="39">
        <v>28</v>
      </c>
      <c r="B33" s="43"/>
      <c r="C33" s="43"/>
      <c r="D33" s="43" t="s">
        <v>46</v>
      </c>
      <c r="E33" s="43">
        <v>0</v>
      </c>
    </row>
    <row r="34" s="3" customFormat="1" ht="16.5" customHeight="1" spans="1:5">
      <c r="A34" s="39">
        <v>29</v>
      </c>
      <c r="B34" s="43"/>
      <c r="C34" s="43"/>
      <c r="D34" s="43" t="s">
        <v>47</v>
      </c>
      <c r="E34" s="43">
        <v>0</v>
      </c>
    </row>
    <row r="35" s="3" customFormat="1" ht="16.5" customHeight="1" spans="1:5">
      <c r="A35" s="39">
        <v>30</v>
      </c>
      <c r="B35" s="43"/>
      <c r="C35" s="43"/>
      <c r="D35" s="43" t="s">
        <v>48</v>
      </c>
      <c r="E35" s="43">
        <v>0</v>
      </c>
    </row>
    <row r="36" s="3" customFormat="1" ht="16.5" customHeight="1" spans="1:5">
      <c r="A36" s="39">
        <v>100</v>
      </c>
      <c r="B36" s="43" t="s">
        <v>49</v>
      </c>
      <c r="C36" s="43">
        <f>1494.866745+696</f>
        <v>2190.866745</v>
      </c>
      <c r="D36" s="43" t="s">
        <v>50</v>
      </c>
      <c r="E36" s="43">
        <f>1722.844879+696</f>
        <v>2418.844879</v>
      </c>
    </row>
    <row r="37" s="3" customFormat="1" ht="16.5" customHeight="1" spans="1:5">
      <c r="A37" s="39">
        <v>101</v>
      </c>
      <c r="B37" s="43" t="s">
        <v>51</v>
      </c>
      <c r="C37" s="54">
        <v>227.978134</v>
      </c>
      <c r="D37" s="43" t="s">
        <v>52</v>
      </c>
      <c r="E37" s="43">
        <v>0</v>
      </c>
    </row>
    <row r="38" s="3" customFormat="1" ht="16.5" customHeight="1" spans="1:5">
      <c r="A38" s="39">
        <v>102</v>
      </c>
      <c r="B38" s="43" t="s">
        <v>53</v>
      </c>
      <c r="C38" s="54">
        <v>227.978134</v>
      </c>
      <c r="D38" s="43"/>
      <c r="E38" s="43">
        <v>0</v>
      </c>
    </row>
    <row r="39" s="3" customFormat="1" ht="16.5" customHeight="1" spans="1:5">
      <c r="A39" s="39">
        <v>103</v>
      </c>
      <c r="B39" s="43" t="s">
        <v>54</v>
      </c>
      <c r="C39" s="43"/>
      <c r="D39" s="43"/>
      <c r="E39" s="43">
        <v>0</v>
      </c>
    </row>
    <row r="40" s="3" customFormat="1" ht="16.5" customHeight="1" spans="1:5">
      <c r="A40" s="39">
        <v>104</v>
      </c>
      <c r="B40" s="43" t="s">
        <v>55</v>
      </c>
      <c r="C40" s="43">
        <f>1722.844879+696</f>
        <v>2418.844879</v>
      </c>
      <c r="D40" s="43" t="s">
        <v>56</v>
      </c>
      <c r="E40" s="43">
        <f>1722.844879+696</f>
        <v>2418.844879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E12" sqref="E12"/>
    </sheetView>
  </sheetViews>
  <sheetFormatPr defaultColWidth="8.85454545454546" defaultRowHeight="14"/>
  <cols>
    <col min="1" max="1" width="7.14545454545455" style="33" customWidth="1"/>
    <col min="2" max="3" width="21.4272727272727" style="34" customWidth="1"/>
    <col min="4" max="20" width="21.4272727272727" style="35" customWidth="1"/>
    <col min="21" max="16384" width="8.85454545454546" style="3"/>
  </cols>
  <sheetData>
    <row r="1" s="3" customFormat="1" ht="18" customHeight="1" spans="1:20">
      <c r="A1" s="36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="3" customFormat="1" ht="18" customHeight="1" spans="1:20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42" t="s">
        <v>2</v>
      </c>
      <c r="R2" s="36"/>
      <c r="S2" s="42" t="s">
        <v>3</v>
      </c>
      <c r="T2" s="36"/>
    </row>
    <row r="3" s="3" customFormat="1" ht="18" customHeight="1" spans="1:20">
      <c r="A3" s="38" t="s">
        <v>4</v>
      </c>
      <c r="B3" s="38" t="s">
        <v>58</v>
      </c>
      <c r="C3" s="38" t="s">
        <v>59</v>
      </c>
      <c r="D3" s="38" t="s">
        <v>60</v>
      </c>
      <c r="E3" s="38" t="s">
        <v>61</v>
      </c>
      <c r="F3" s="38"/>
      <c r="G3" s="38"/>
      <c r="H3" s="38"/>
      <c r="I3" s="38"/>
      <c r="J3" s="38"/>
      <c r="K3" s="38"/>
      <c r="L3" s="38"/>
      <c r="M3" s="38"/>
      <c r="N3" s="38"/>
      <c r="O3" s="38" t="s">
        <v>51</v>
      </c>
      <c r="P3" s="38"/>
      <c r="Q3" s="38"/>
      <c r="R3" s="38"/>
      <c r="S3" s="38"/>
      <c r="T3" s="38"/>
    </row>
    <row r="4" s="3" customFormat="1" ht="18" customHeight="1" spans="1:20">
      <c r="A4" s="38"/>
      <c r="B4" s="38"/>
      <c r="C4" s="38"/>
      <c r="D4" s="38"/>
      <c r="E4" s="38" t="s">
        <v>62</v>
      </c>
      <c r="F4" s="38" t="s">
        <v>63</v>
      </c>
      <c r="G4" s="38" t="s">
        <v>64</v>
      </c>
      <c r="H4" s="38" t="s">
        <v>65</v>
      </c>
      <c r="I4" s="38" t="s">
        <v>66</v>
      </c>
      <c r="J4" s="38" t="s">
        <v>67</v>
      </c>
      <c r="K4" s="38" t="s">
        <v>68</v>
      </c>
      <c r="L4" s="38" t="s">
        <v>69</v>
      </c>
      <c r="M4" s="38" t="s">
        <v>70</v>
      </c>
      <c r="N4" s="38" t="s">
        <v>71</v>
      </c>
      <c r="O4" s="38" t="s">
        <v>62</v>
      </c>
      <c r="P4" s="38" t="s">
        <v>63</v>
      </c>
      <c r="Q4" s="38" t="s">
        <v>64</v>
      </c>
      <c r="R4" s="38" t="s">
        <v>65</v>
      </c>
      <c r="S4" s="38" t="s">
        <v>66</v>
      </c>
      <c r="T4" s="38" t="s">
        <v>72</v>
      </c>
    </row>
    <row r="5" s="3" customFormat="1" ht="18" customHeight="1" spans="1:20">
      <c r="A5" s="38" t="s">
        <v>9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  <c r="N5" s="38">
        <v>13</v>
      </c>
      <c r="O5" s="38">
        <v>14</v>
      </c>
      <c r="P5" s="38">
        <v>15</v>
      </c>
      <c r="Q5" s="38">
        <v>16</v>
      </c>
      <c r="R5" s="38">
        <v>17</v>
      </c>
      <c r="S5" s="38">
        <v>18</v>
      </c>
      <c r="T5" s="38">
        <v>19</v>
      </c>
    </row>
    <row r="6" s="3" customFormat="1" ht="16.5" customHeight="1" spans="1:20">
      <c r="A6" s="39">
        <v>1</v>
      </c>
      <c r="B6" s="40"/>
      <c r="C6" s="40" t="s">
        <v>73</v>
      </c>
      <c r="D6" s="41">
        <f>1722.844879+696</f>
        <v>2418.844879</v>
      </c>
      <c r="E6" s="41">
        <f>1494.866745+696</f>
        <v>2190.866745</v>
      </c>
      <c r="F6" s="41">
        <f>1494.866745+696</f>
        <v>2190.866745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 t="s">
        <v>74</v>
      </c>
      <c r="P6" s="41" t="s">
        <v>74</v>
      </c>
      <c r="Q6" s="41">
        <v>0</v>
      </c>
      <c r="R6" s="41">
        <v>0</v>
      </c>
      <c r="S6" s="41">
        <v>0</v>
      </c>
      <c r="T6" s="41">
        <v>0</v>
      </c>
    </row>
    <row r="7" s="3" customFormat="1" ht="16.5" customHeight="1" spans="1:20">
      <c r="A7" s="39">
        <v>2</v>
      </c>
      <c r="B7" s="40" t="s">
        <v>75</v>
      </c>
      <c r="C7" s="40" t="s">
        <v>76</v>
      </c>
      <c r="D7" s="41">
        <v>696</v>
      </c>
      <c r="E7" s="41">
        <v>696</v>
      </c>
      <c r="F7" s="41">
        <v>696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</row>
    <row r="8" s="3" customFormat="1" ht="16.5" customHeight="1" spans="1:20">
      <c r="A8" s="39">
        <v>3</v>
      </c>
      <c r="B8" s="40" t="s">
        <v>77</v>
      </c>
      <c r="C8" s="40" t="s">
        <v>78</v>
      </c>
      <c r="D8" s="41" t="s">
        <v>79</v>
      </c>
      <c r="E8" s="41" t="s">
        <v>80</v>
      </c>
      <c r="F8" s="41" t="s">
        <v>80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 t="s">
        <v>81</v>
      </c>
      <c r="P8" s="41" t="s">
        <v>81</v>
      </c>
      <c r="Q8" s="41">
        <v>0</v>
      </c>
      <c r="R8" s="41">
        <v>0</v>
      </c>
      <c r="S8" s="41">
        <v>0</v>
      </c>
      <c r="T8" s="41">
        <v>0</v>
      </c>
    </row>
    <row r="9" s="3" customFormat="1" ht="16.5" customHeight="1" spans="1:20">
      <c r="A9" s="39">
        <v>4</v>
      </c>
      <c r="B9" s="40" t="s">
        <v>82</v>
      </c>
      <c r="C9" s="40" t="s">
        <v>83</v>
      </c>
      <c r="D9" s="41" t="s">
        <v>84</v>
      </c>
      <c r="E9" s="41" t="s">
        <v>85</v>
      </c>
      <c r="F9" s="41" t="s">
        <v>85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 t="s">
        <v>86</v>
      </c>
      <c r="P9" s="41" t="s">
        <v>86</v>
      </c>
      <c r="Q9" s="41">
        <v>0</v>
      </c>
      <c r="R9" s="41">
        <v>0</v>
      </c>
      <c r="S9" s="41">
        <v>0</v>
      </c>
      <c r="T9" s="41">
        <v>0</v>
      </c>
    </row>
    <row r="10" s="3" customFormat="1" ht="16.5" customHeight="1" spans="1:20">
      <c r="A10" s="39">
        <v>5</v>
      </c>
      <c r="B10" s="40" t="s">
        <v>87</v>
      </c>
      <c r="C10" s="40" t="s">
        <v>88</v>
      </c>
      <c r="D10" s="41" t="s">
        <v>89</v>
      </c>
      <c r="E10" s="41" t="s">
        <v>89</v>
      </c>
      <c r="F10" s="41" t="s">
        <v>89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</row>
    <row r="12" spans="5:5">
      <c r="E12"/>
    </row>
  </sheetData>
  <mergeCells count="10">
    <mergeCell ref="A1:T1"/>
    <mergeCell ref="A2:P2"/>
    <mergeCell ref="Q2:R2"/>
    <mergeCell ref="S2:T2"/>
    <mergeCell ref="E3:N3"/>
    <mergeCell ref="O3:T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E24" sqref="E24"/>
    </sheetView>
  </sheetViews>
  <sheetFormatPr defaultColWidth="8.85454545454546" defaultRowHeight="14"/>
  <cols>
    <col min="1" max="1" width="7.14545454545455" style="33" customWidth="1"/>
    <col min="2" max="3" width="21.4272727272727" style="3" customWidth="1"/>
    <col min="4" max="9" width="21.4272727272727" style="35" customWidth="1"/>
    <col min="10" max="16384" width="8.85454545454546" style="3"/>
  </cols>
  <sheetData>
    <row r="1" s="3" customFormat="1" ht="18" customHeight="1" spans="1:9">
      <c r="A1" s="36" t="s">
        <v>90</v>
      </c>
      <c r="B1" s="36"/>
      <c r="C1" s="36"/>
      <c r="D1" s="36"/>
      <c r="E1" s="36"/>
      <c r="F1" s="36"/>
      <c r="G1" s="36"/>
      <c r="H1" s="36"/>
      <c r="I1" s="36"/>
    </row>
    <row r="2" s="3" customFormat="1" ht="18" customHeight="1" spans="1:9">
      <c r="A2" s="37" t="s">
        <v>1</v>
      </c>
      <c r="B2" s="36"/>
      <c r="C2" s="36"/>
      <c r="D2" s="36"/>
      <c r="E2" s="36"/>
      <c r="F2" s="36"/>
      <c r="G2" s="36"/>
      <c r="H2" s="42" t="s">
        <v>2</v>
      </c>
      <c r="I2" s="42" t="s">
        <v>3</v>
      </c>
    </row>
    <row r="3" s="3" customFormat="1" ht="18" customHeight="1" spans="1:9">
      <c r="A3" s="38" t="s">
        <v>4</v>
      </c>
      <c r="B3" s="38" t="s">
        <v>91</v>
      </c>
      <c r="C3" s="38" t="s">
        <v>92</v>
      </c>
      <c r="D3" s="38" t="s">
        <v>60</v>
      </c>
      <c r="E3" s="38" t="s">
        <v>93</v>
      </c>
      <c r="F3" s="38" t="s">
        <v>94</v>
      </c>
      <c r="G3" s="38" t="s">
        <v>95</v>
      </c>
      <c r="H3" s="38" t="s">
        <v>96</v>
      </c>
      <c r="I3" s="38" t="s">
        <v>97</v>
      </c>
    </row>
    <row r="4" s="3" customFormat="1" ht="18" customHeight="1" spans="1:9">
      <c r="A4" s="38" t="s">
        <v>9</v>
      </c>
      <c r="B4" s="38">
        <v>1</v>
      </c>
      <c r="C4" s="38">
        <v>2</v>
      </c>
      <c r="D4" s="38">
        <v>3</v>
      </c>
      <c r="E4" s="38">
        <v>4</v>
      </c>
      <c r="F4" s="38">
        <v>5</v>
      </c>
      <c r="G4" s="38">
        <v>6</v>
      </c>
      <c r="H4" s="38">
        <v>7</v>
      </c>
      <c r="I4" s="38">
        <v>8</v>
      </c>
    </row>
    <row r="5" s="44" customFormat="1" ht="16.5" customHeight="1" spans="1:9">
      <c r="A5" s="46">
        <v>1</v>
      </c>
      <c r="B5" s="47" t="s">
        <v>98</v>
      </c>
      <c r="C5" s="47" t="s">
        <v>99</v>
      </c>
      <c r="D5" s="48">
        <f>1497.268043+696</f>
        <v>2193.268043</v>
      </c>
      <c r="E5" s="48" t="s">
        <v>100</v>
      </c>
      <c r="F5" s="48">
        <f>868.381734+696</f>
        <v>1564.381734</v>
      </c>
      <c r="G5" s="48">
        <v>0</v>
      </c>
      <c r="H5" s="48">
        <v>0</v>
      </c>
      <c r="I5" s="48">
        <v>0</v>
      </c>
    </row>
    <row r="6" s="45" customFormat="1" ht="16.5" customHeight="1" spans="1:9">
      <c r="A6" s="49">
        <v>2</v>
      </c>
      <c r="B6" s="50" t="s">
        <v>101</v>
      </c>
      <c r="C6" s="50" t="s">
        <v>102</v>
      </c>
      <c r="D6" s="51">
        <v>65.310008</v>
      </c>
      <c r="E6" s="52" t="s">
        <v>103</v>
      </c>
      <c r="F6" s="52">
        <v>0</v>
      </c>
      <c r="G6" s="52">
        <v>0</v>
      </c>
      <c r="H6" s="52">
        <v>0</v>
      </c>
      <c r="I6" s="52">
        <v>0</v>
      </c>
    </row>
    <row r="7" s="45" customFormat="1" ht="16.5" customHeight="1" spans="1:9">
      <c r="A7" s="49">
        <v>3</v>
      </c>
      <c r="B7" s="50" t="s">
        <v>104</v>
      </c>
      <c r="C7" s="50" t="s">
        <v>105</v>
      </c>
      <c r="D7" s="51">
        <v>65.310008</v>
      </c>
      <c r="E7" s="52" t="s">
        <v>103</v>
      </c>
      <c r="F7" s="52">
        <v>0</v>
      </c>
      <c r="G7" s="52">
        <v>0</v>
      </c>
      <c r="H7" s="52">
        <v>0</v>
      </c>
      <c r="I7" s="52">
        <v>0</v>
      </c>
    </row>
    <row r="8" s="45" customFormat="1" ht="16.5" customHeight="1" spans="1:9">
      <c r="A8" s="49">
        <v>4</v>
      </c>
      <c r="B8" s="50" t="s">
        <v>106</v>
      </c>
      <c r="C8" s="50" t="s">
        <v>107</v>
      </c>
      <c r="D8" s="51">
        <v>596.156301</v>
      </c>
      <c r="E8" s="52" t="s">
        <v>108</v>
      </c>
      <c r="F8" s="51">
        <v>32.58</v>
      </c>
      <c r="G8" s="52">
        <v>0</v>
      </c>
      <c r="H8" s="52">
        <v>0</v>
      </c>
      <c r="I8" s="52">
        <v>0</v>
      </c>
    </row>
    <row r="9" s="45" customFormat="1" ht="16.5" customHeight="1" spans="1:9">
      <c r="A9" s="49">
        <v>5</v>
      </c>
      <c r="B9" s="50" t="s">
        <v>109</v>
      </c>
      <c r="C9" s="50" t="s">
        <v>110</v>
      </c>
      <c r="D9" s="51">
        <v>596.156301</v>
      </c>
      <c r="E9" s="52" t="s">
        <v>108</v>
      </c>
      <c r="F9" s="51">
        <v>32.58</v>
      </c>
      <c r="G9" s="52">
        <v>0</v>
      </c>
      <c r="H9" s="52">
        <v>0</v>
      </c>
      <c r="I9" s="52">
        <v>0</v>
      </c>
    </row>
    <row r="10" s="44" customFormat="1" ht="16.5" customHeight="1" spans="1:9">
      <c r="A10" s="46">
        <v>6</v>
      </c>
      <c r="B10" s="47" t="s">
        <v>111</v>
      </c>
      <c r="C10" s="47" t="s">
        <v>112</v>
      </c>
      <c r="D10" s="48">
        <f>71.693309+620</f>
        <v>691.693309</v>
      </c>
      <c r="E10" s="48">
        <v>0</v>
      </c>
      <c r="F10" s="48">
        <f>71.693309+620</f>
        <v>691.693309</v>
      </c>
      <c r="G10" s="48">
        <v>0</v>
      </c>
      <c r="H10" s="48">
        <v>0</v>
      </c>
      <c r="I10" s="48">
        <v>0</v>
      </c>
    </row>
    <row r="11" s="44" customFormat="1" ht="16.5" customHeight="1" spans="1:9">
      <c r="A11" s="46">
        <v>7</v>
      </c>
      <c r="B11" s="47" t="s">
        <v>113</v>
      </c>
      <c r="C11" s="47" t="s">
        <v>114</v>
      </c>
      <c r="D11" s="48">
        <f>71.693309+620</f>
        <v>691.693309</v>
      </c>
      <c r="E11" s="48">
        <v>0</v>
      </c>
      <c r="F11" s="48">
        <f>71.693309+620</f>
        <v>691.693309</v>
      </c>
      <c r="G11" s="48">
        <v>0</v>
      </c>
      <c r="H11" s="48">
        <v>0</v>
      </c>
      <c r="I11" s="48">
        <v>0</v>
      </c>
    </row>
    <row r="12" s="45" customFormat="1" ht="16.5" customHeight="1" spans="1:9">
      <c r="A12" s="49">
        <v>8</v>
      </c>
      <c r="B12" s="50" t="s">
        <v>115</v>
      </c>
      <c r="C12" s="50" t="s">
        <v>116</v>
      </c>
      <c r="D12" s="51">
        <v>65.561576</v>
      </c>
      <c r="E12" s="52">
        <v>0</v>
      </c>
      <c r="F12" s="51">
        <v>65.561576</v>
      </c>
      <c r="G12" s="52">
        <v>0</v>
      </c>
      <c r="H12" s="52">
        <v>0</v>
      </c>
      <c r="I12" s="52">
        <v>0</v>
      </c>
    </row>
    <row r="13" s="45" customFormat="1" ht="16.5" customHeight="1" spans="1:9">
      <c r="A13" s="49">
        <v>9</v>
      </c>
      <c r="B13" s="50" t="s">
        <v>117</v>
      </c>
      <c r="C13" s="50" t="s">
        <v>118</v>
      </c>
      <c r="D13" s="51">
        <v>59.52706</v>
      </c>
      <c r="E13" s="52">
        <v>0</v>
      </c>
      <c r="F13" s="51">
        <v>59.52706</v>
      </c>
      <c r="G13" s="52">
        <v>0</v>
      </c>
      <c r="H13" s="52">
        <v>0</v>
      </c>
      <c r="I13" s="52">
        <v>0</v>
      </c>
    </row>
    <row r="14" s="45" customFormat="1" ht="16.5" customHeight="1" spans="1:9">
      <c r="A14" s="49">
        <v>10</v>
      </c>
      <c r="B14" s="50" t="s">
        <v>119</v>
      </c>
      <c r="C14" s="50" t="s">
        <v>120</v>
      </c>
      <c r="D14" s="51">
        <v>6.034516</v>
      </c>
      <c r="E14" s="52">
        <v>0</v>
      </c>
      <c r="F14" s="51">
        <v>6.034516</v>
      </c>
      <c r="G14" s="52">
        <v>0</v>
      </c>
      <c r="H14" s="52">
        <v>0</v>
      </c>
      <c r="I14" s="52">
        <v>0</v>
      </c>
    </row>
    <row r="15" s="44" customFormat="1" ht="16.5" customHeight="1" spans="1:9">
      <c r="A15" s="46">
        <v>11</v>
      </c>
      <c r="B15" s="47" t="s">
        <v>121</v>
      </c>
      <c r="C15" s="47" t="s">
        <v>122</v>
      </c>
      <c r="D15" s="48">
        <f>243+22</f>
        <v>265</v>
      </c>
      <c r="E15" s="48">
        <v>0</v>
      </c>
      <c r="F15" s="48">
        <f>243+22</f>
        <v>265</v>
      </c>
      <c r="G15" s="48">
        <v>0</v>
      </c>
      <c r="H15" s="48">
        <v>0</v>
      </c>
      <c r="I15" s="48">
        <v>0</v>
      </c>
    </row>
    <row r="16" s="45" customFormat="1" ht="16.5" customHeight="1" spans="1:9">
      <c r="A16" s="49">
        <v>12</v>
      </c>
      <c r="B16" s="50" t="s">
        <v>123</v>
      </c>
      <c r="C16" s="50" t="s">
        <v>124</v>
      </c>
      <c r="D16" s="51">
        <v>240</v>
      </c>
      <c r="E16" s="52">
        <v>0</v>
      </c>
      <c r="F16" s="51">
        <v>240</v>
      </c>
      <c r="G16" s="52">
        <v>0</v>
      </c>
      <c r="H16" s="52">
        <v>0</v>
      </c>
      <c r="I16" s="52">
        <v>0</v>
      </c>
    </row>
    <row r="17" s="44" customFormat="1" ht="16.5" customHeight="1" spans="1:9">
      <c r="A17" s="46">
        <v>13</v>
      </c>
      <c r="B17" s="47" t="s">
        <v>125</v>
      </c>
      <c r="C17" s="47" t="s">
        <v>126</v>
      </c>
      <c r="D17" s="48">
        <f>3+22</f>
        <v>25</v>
      </c>
      <c r="E17" s="48">
        <v>0</v>
      </c>
      <c r="F17" s="48">
        <f>3+22</f>
        <v>25</v>
      </c>
      <c r="G17" s="48">
        <v>0</v>
      </c>
      <c r="H17" s="48">
        <v>0</v>
      </c>
      <c r="I17" s="48">
        <v>0</v>
      </c>
    </row>
    <row r="18" s="45" customFormat="1" ht="16.5" customHeight="1" spans="1:9">
      <c r="A18" s="49">
        <v>14</v>
      </c>
      <c r="B18" s="50" t="s">
        <v>127</v>
      </c>
      <c r="C18" s="50" t="s">
        <v>128</v>
      </c>
      <c r="D18" s="51">
        <v>40.180799</v>
      </c>
      <c r="E18" s="52">
        <v>0</v>
      </c>
      <c r="F18" s="51">
        <v>40.180799</v>
      </c>
      <c r="G18" s="52">
        <v>0</v>
      </c>
      <c r="H18" s="52">
        <v>0</v>
      </c>
      <c r="I18" s="52">
        <v>0</v>
      </c>
    </row>
    <row r="19" s="45" customFormat="1" ht="16.5" customHeight="1" spans="1:9">
      <c r="A19" s="49">
        <v>15</v>
      </c>
      <c r="B19" s="50" t="s">
        <v>129</v>
      </c>
      <c r="C19" s="50" t="s">
        <v>130</v>
      </c>
      <c r="D19" s="51">
        <v>40.180799</v>
      </c>
      <c r="E19" s="52">
        <v>0</v>
      </c>
      <c r="F19" s="51">
        <v>40.180799</v>
      </c>
      <c r="G19" s="52">
        <v>0</v>
      </c>
      <c r="H19" s="52">
        <v>0</v>
      </c>
      <c r="I19" s="52">
        <v>0</v>
      </c>
    </row>
    <row r="20" s="44" customFormat="1" ht="16.5" customHeight="1" spans="1:9">
      <c r="A20" s="46">
        <v>16</v>
      </c>
      <c r="B20" s="47" t="s">
        <v>131</v>
      </c>
      <c r="C20" s="47" t="s">
        <v>132</v>
      </c>
      <c r="D20" s="48">
        <f>415.36605+54</f>
        <v>469.36605</v>
      </c>
      <c r="E20" s="48">
        <v>0</v>
      </c>
      <c r="F20" s="48">
        <f>415.36605+54</f>
        <v>469.36605</v>
      </c>
      <c r="G20" s="48">
        <v>0</v>
      </c>
      <c r="H20" s="48">
        <v>0</v>
      </c>
      <c r="I20" s="48">
        <v>0</v>
      </c>
    </row>
    <row r="21" s="44" customFormat="1" ht="16.5" customHeight="1" spans="1:9">
      <c r="A21" s="46">
        <v>17</v>
      </c>
      <c r="B21" s="47" t="s">
        <v>133</v>
      </c>
      <c r="C21" s="47" t="s">
        <v>132</v>
      </c>
      <c r="D21" s="48">
        <f>415.36605+54</f>
        <v>469.36605</v>
      </c>
      <c r="E21" s="48">
        <v>0</v>
      </c>
      <c r="F21" s="48">
        <f>415.36605+54</f>
        <v>469.36605</v>
      </c>
      <c r="G21" s="48">
        <v>0</v>
      </c>
      <c r="H21" s="48">
        <v>0</v>
      </c>
      <c r="I21" s="48">
        <v>0</v>
      </c>
    </row>
    <row r="22" s="3" customFormat="1" ht="16.5" customHeight="1" spans="1:9">
      <c r="A22" s="39">
        <v>18</v>
      </c>
      <c r="B22" s="43" t="s">
        <v>134</v>
      </c>
      <c r="C22" s="43" t="s">
        <v>135</v>
      </c>
      <c r="D22" s="53">
        <v>120.865212</v>
      </c>
      <c r="E22" s="41" t="s">
        <v>136</v>
      </c>
      <c r="F22" s="41">
        <v>0</v>
      </c>
      <c r="G22" s="41">
        <v>0</v>
      </c>
      <c r="H22" s="41">
        <v>0</v>
      </c>
      <c r="I22" s="41">
        <v>0</v>
      </c>
    </row>
    <row r="23" s="3" customFormat="1" ht="16.5" customHeight="1" spans="1:9">
      <c r="A23" s="39">
        <v>19</v>
      </c>
      <c r="B23" s="43" t="s">
        <v>137</v>
      </c>
      <c r="C23" s="43" t="s">
        <v>138</v>
      </c>
      <c r="D23" s="53">
        <v>120.865212</v>
      </c>
      <c r="E23" s="41" t="s">
        <v>136</v>
      </c>
      <c r="F23" s="41">
        <v>0</v>
      </c>
      <c r="G23" s="41">
        <v>0</v>
      </c>
      <c r="H23" s="41">
        <v>0</v>
      </c>
      <c r="I23" s="41">
        <v>0</v>
      </c>
    </row>
    <row r="24" s="3" customFormat="1" ht="16.5" customHeight="1" spans="1:9">
      <c r="A24" s="39">
        <v>20</v>
      </c>
      <c r="B24" s="43" t="s">
        <v>139</v>
      </c>
      <c r="C24" s="43" t="s">
        <v>140</v>
      </c>
      <c r="D24" s="53">
        <v>2.051616</v>
      </c>
      <c r="E24" s="41" t="s">
        <v>141</v>
      </c>
      <c r="F24" s="41">
        <v>0</v>
      </c>
      <c r="G24" s="41">
        <v>0</v>
      </c>
      <c r="H24" s="41">
        <v>0</v>
      </c>
      <c r="I24" s="41">
        <v>0</v>
      </c>
    </row>
    <row r="25" s="3" customFormat="1" ht="16.5" customHeight="1" spans="1:9">
      <c r="A25" s="39">
        <v>21</v>
      </c>
      <c r="B25" s="43" t="s">
        <v>142</v>
      </c>
      <c r="C25" s="43" t="s">
        <v>143</v>
      </c>
      <c r="D25" s="53">
        <v>24.821246</v>
      </c>
      <c r="E25" s="41" t="s">
        <v>144</v>
      </c>
      <c r="F25" s="41">
        <v>0</v>
      </c>
      <c r="G25" s="41">
        <v>0</v>
      </c>
      <c r="H25" s="41">
        <v>0</v>
      </c>
      <c r="I25" s="41">
        <v>0</v>
      </c>
    </row>
    <row r="26" s="3" customFormat="1" ht="16.5" customHeight="1" spans="1:9">
      <c r="A26" s="39">
        <v>22</v>
      </c>
      <c r="B26" s="43" t="s">
        <v>145</v>
      </c>
      <c r="C26" s="43" t="s">
        <v>146</v>
      </c>
      <c r="D26" s="53">
        <v>63.307208</v>
      </c>
      <c r="E26" s="41" t="s">
        <v>147</v>
      </c>
      <c r="F26" s="41">
        <v>0</v>
      </c>
      <c r="G26" s="41">
        <v>0</v>
      </c>
      <c r="H26" s="41">
        <v>0</v>
      </c>
      <c r="I26" s="41">
        <v>0</v>
      </c>
    </row>
    <row r="27" s="3" customFormat="1" ht="16.5" customHeight="1" spans="1:9">
      <c r="A27" s="39">
        <v>23</v>
      </c>
      <c r="B27" s="43" t="s">
        <v>148</v>
      </c>
      <c r="C27" s="43" t="s">
        <v>149</v>
      </c>
      <c r="D27" s="53">
        <v>30.685142</v>
      </c>
      <c r="E27" s="41" t="s">
        <v>150</v>
      </c>
      <c r="F27" s="41">
        <v>0</v>
      </c>
      <c r="G27" s="41">
        <v>0</v>
      </c>
      <c r="H27" s="41">
        <v>0</v>
      </c>
      <c r="I27" s="41">
        <v>0</v>
      </c>
    </row>
    <row r="28" s="3" customFormat="1" ht="16.5" customHeight="1" spans="1:9">
      <c r="A28" s="39">
        <v>24</v>
      </c>
      <c r="B28" s="43" t="s">
        <v>151</v>
      </c>
      <c r="C28" s="43" t="s">
        <v>152</v>
      </c>
      <c r="D28" s="53">
        <v>45.824376</v>
      </c>
      <c r="E28" s="41" t="s">
        <v>153</v>
      </c>
      <c r="F28" s="41">
        <v>0</v>
      </c>
      <c r="G28" s="41">
        <v>0</v>
      </c>
      <c r="H28" s="41">
        <v>0</v>
      </c>
      <c r="I28" s="41">
        <v>0</v>
      </c>
    </row>
    <row r="29" s="3" customFormat="1" ht="16.5" customHeight="1" spans="1:9">
      <c r="A29" s="39">
        <v>25</v>
      </c>
      <c r="B29" s="43" t="s">
        <v>154</v>
      </c>
      <c r="C29" s="43" t="s">
        <v>155</v>
      </c>
      <c r="D29" s="53">
        <v>45.824376</v>
      </c>
      <c r="E29" s="41" t="s">
        <v>153</v>
      </c>
      <c r="F29" s="41">
        <v>0</v>
      </c>
      <c r="G29" s="41">
        <v>0</v>
      </c>
      <c r="H29" s="41">
        <v>0</v>
      </c>
      <c r="I29" s="41">
        <v>0</v>
      </c>
    </row>
    <row r="30" s="3" customFormat="1" ht="16.5" customHeight="1" spans="1:9">
      <c r="A30" s="39">
        <v>26</v>
      </c>
      <c r="B30" s="43" t="s">
        <v>156</v>
      </c>
      <c r="C30" s="43" t="s">
        <v>157</v>
      </c>
      <c r="D30" s="53">
        <v>5.512356</v>
      </c>
      <c r="E30" s="41" t="s">
        <v>158</v>
      </c>
      <c r="F30" s="41">
        <v>0</v>
      </c>
      <c r="G30" s="41">
        <v>0</v>
      </c>
      <c r="H30" s="41">
        <v>0</v>
      </c>
      <c r="I30" s="41">
        <v>0</v>
      </c>
    </row>
    <row r="31" s="3" customFormat="1" ht="16.5" customHeight="1" spans="1:9">
      <c r="A31" s="39">
        <v>27</v>
      </c>
      <c r="B31" s="43" t="s">
        <v>159</v>
      </c>
      <c r="C31" s="43" t="s">
        <v>160</v>
      </c>
      <c r="D31" s="53">
        <v>38.6385</v>
      </c>
      <c r="E31" s="41" t="s">
        <v>161</v>
      </c>
      <c r="F31" s="41">
        <v>0</v>
      </c>
      <c r="G31" s="41">
        <v>0</v>
      </c>
      <c r="H31" s="41">
        <v>0</v>
      </c>
      <c r="I31" s="41">
        <v>0</v>
      </c>
    </row>
    <row r="32" s="3" customFormat="1" ht="16.5" customHeight="1" spans="1:9">
      <c r="A32" s="39">
        <v>28</v>
      </c>
      <c r="B32" s="43" t="s">
        <v>162</v>
      </c>
      <c r="C32" s="43" t="s">
        <v>163</v>
      </c>
      <c r="D32" s="53">
        <v>1.67352</v>
      </c>
      <c r="E32" s="41" t="s">
        <v>164</v>
      </c>
      <c r="F32" s="41">
        <v>0</v>
      </c>
      <c r="G32" s="41">
        <v>0</v>
      </c>
      <c r="H32" s="41">
        <v>0</v>
      </c>
      <c r="I32" s="41">
        <v>0</v>
      </c>
    </row>
    <row r="33" s="3" customFormat="1" ht="16.5" customHeight="1" spans="1:9">
      <c r="A33" s="39">
        <v>29</v>
      </c>
      <c r="B33" s="43" t="s">
        <v>165</v>
      </c>
      <c r="C33" s="43" t="s">
        <v>166</v>
      </c>
      <c r="D33" s="53">
        <v>2.1764</v>
      </c>
      <c r="E33" s="41">
        <v>0</v>
      </c>
      <c r="F33" s="41" t="s">
        <v>167</v>
      </c>
      <c r="G33" s="41">
        <v>0</v>
      </c>
      <c r="H33" s="41">
        <v>0</v>
      </c>
      <c r="I33" s="41">
        <v>0</v>
      </c>
    </row>
    <row r="34" s="3" customFormat="1" ht="16.5" customHeight="1" spans="1:9">
      <c r="A34" s="39">
        <v>30</v>
      </c>
      <c r="B34" s="43" t="s">
        <v>168</v>
      </c>
      <c r="C34" s="43" t="s">
        <v>169</v>
      </c>
      <c r="D34" s="53">
        <v>2.1764</v>
      </c>
      <c r="E34" s="41">
        <v>0</v>
      </c>
      <c r="F34" s="41" t="s">
        <v>167</v>
      </c>
      <c r="G34" s="41">
        <v>0</v>
      </c>
      <c r="H34" s="41">
        <v>0</v>
      </c>
      <c r="I34" s="41">
        <v>0</v>
      </c>
    </row>
    <row r="35" s="3" customFormat="1" ht="16.5" customHeight="1" spans="1:9">
      <c r="A35" s="39">
        <v>31</v>
      </c>
      <c r="B35" s="43" t="s">
        <v>170</v>
      </c>
      <c r="C35" s="43" t="s">
        <v>171</v>
      </c>
      <c r="D35" s="53">
        <v>2.1764</v>
      </c>
      <c r="E35" s="41">
        <v>0</v>
      </c>
      <c r="F35" s="41" t="s">
        <v>167</v>
      </c>
      <c r="G35" s="41">
        <v>0</v>
      </c>
      <c r="H35" s="41">
        <v>0</v>
      </c>
      <c r="I35" s="41">
        <v>0</v>
      </c>
    </row>
    <row r="36" s="3" customFormat="1" ht="16.5" customHeight="1" spans="1:9">
      <c r="A36" s="39">
        <v>32</v>
      </c>
      <c r="B36" s="43" t="s">
        <v>172</v>
      </c>
      <c r="C36" s="43" t="s">
        <v>173</v>
      </c>
      <c r="D36" s="53">
        <v>56.710848</v>
      </c>
      <c r="E36" s="41" t="s">
        <v>174</v>
      </c>
      <c r="F36" s="41">
        <v>0</v>
      </c>
      <c r="G36" s="41">
        <v>0</v>
      </c>
      <c r="H36" s="41">
        <v>0</v>
      </c>
      <c r="I36" s="41">
        <v>0</v>
      </c>
    </row>
    <row r="37" s="3" customFormat="1" ht="16.5" customHeight="1" spans="1:9">
      <c r="A37" s="39">
        <v>33</v>
      </c>
      <c r="B37" s="43" t="s">
        <v>175</v>
      </c>
      <c r="C37" s="43" t="s">
        <v>176</v>
      </c>
      <c r="D37" s="53">
        <v>56.710848</v>
      </c>
      <c r="E37" s="41" t="s">
        <v>174</v>
      </c>
      <c r="F37" s="41">
        <v>0</v>
      </c>
      <c r="G37" s="41">
        <v>0</v>
      </c>
      <c r="H37" s="41">
        <v>0</v>
      </c>
      <c r="I37" s="41">
        <v>0</v>
      </c>
    </row>
    <row r="38" s="3" customFormat="1" ht="16.5" customHeight="1" spans="1:9">
      <c r="A38" s="39">
        <v>34</v>
      </c>
      <c r="B38" s="43" t="s">
        <v>177</v>
      </c>
      <c r="C38" s="43" t="s">
        <v>178</v>
      </c>
      <c r="D38" s="41" t="s">
        <v>174</v>
      </c>
      <c r="E38" s="41" t="s">
        <v>174</v>
      </c>
      <c r="F38" s="41">
        <v>0</v>
      </c>
      <c r="G38" s="41">
        <v>0</v>
      </c>
      <c r="H38" s="41">
        <v>0</v>
      </c>
      <c r="I38" s="41">
        <v>0</v>
      </c>
    </row>
    <row r="39" s="3" customFormat="1" ht="16.5" customHeight="1" spans="1:9">
      <c r="A39" s="39">
        <v>35</v>
      </c>
      <c r="B39" s="43"/>
      <c r="C39" s="43" t="s">
        <v>60</v>
      </c>
      <c r="D39" s="41">
        <f>1722.844879+696</f>
        <v>2418.844879</v>
      </c>
      <c r="E39" s="41" t="s">
        <v>179</v>
      </c>
      <c r="F39" s="41">
        <f>870.558134+696</f>
        <v>1566.558134</v>
      </c>
      <c r="G39" s="41">
        <v>0</v>
      </c>
      <c r="H39" s="41">
        <v>0</v>
      </c>
      <c r="I39" s="41">
        <v>0</v>
      </c>
    </row>
    <row r="42" spans="4:4">
      <c r="D42" s="35">
        <v>2418.844879</v>
      </c>
    </row>
  </sheetData>
  <mergeCells count="2">
    <mergeCell ref="A1:I1"/>
    <mergeCell ref="A2:G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J16" sqref="J16"/>
    </sheetView>
  </sheetViews>
  <sheetFormatPr defaultColWidth="8.85454545454546" defaultRowHeight="14" outlineLevelCol="5"/>
  <cols>
    <col min="1" max="1" width="7.14545454545455" style="33" customWidth="1"/>
    <col min="2" max="3" width="21.4272727272727" style="3" customWidth="1"/>
    <col min="4" max="6" width="21.4272727272727" style="35" customWidth="1"/>
    <col min="7" max="16384" width="8.85454545454546" style="3"/>
  </cols>
  <sheetData>
    <row r="1" s="3" customFormat="1" ht="18" customHeight="1" spans="1:6">
      <c r="A1" s="36" t="s">
        <v>180</v>
      </c>
      <c r="B1" s="36"/>
      <c r="C1" s="36"/>
      <c r="D1" s="36"/>
      <c r="E1" s="36"/>
      <c r="F1" s="36"/>
    </row>
    <row r="2" s="3" customFormat="1" ht="18" customHeight="1" spans="1:6">
      <c r="A2" s="37" t="s">
        <v>1</v>
      </c>
      <c r="B2" s="36"/>
      <c r="C2" s="36"/>
      <c r="D2" s="36"/>
      <c r="E2" s="42" t="s">
        <v>2</v>
      </c>
      <c r="F2" s="42" t="s">
        <v>3</v>
      </c>
    </row>
    <row r="3" s="3" customFormat="1" ht="18" customHeight="1" spans="1:6">
      <c r="A3" s="38" t="s">
        <v>4</v>
      </c>
      <c r="B3" s="38" t="s">
        <v>181</v>
      </c>
      <c r="C3" s="38"/>
      <c r="D3" s="38" t="s">
        <v>182</v>
      </c>
      <c r="E3" s="38"/>
      <c r="F3" s="38"/>
    </row>
    <row r="4" s="3" customFormat="1" ht="18" customHeight="1" spans="1:6">
      <c r="A4" s="38"/>
      <c r="B4" s="38" t="s">
        <v>91</v>
      </c>
      <c r="C4" s="38" t="s">
        <v>92</v>
      </c>
      <c r="D4" s="38" t="s">
        <v>60</v>
      </c>
      <c r="E4" s="38" t="s">
        <v>183</v>
      </c>
      <c r="F4" s="38" t="s">
        <v>184</v>
      </c>
    </row>
    <row r="5" s="3" customFormat="1" ht="18" customHeight="1" spans="1:6">
      <c r="A5" s="38" t="s">
        <v>9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</row>
    <row r="6" s="3" customFormat="1" ht="16.5" customHeight="1" spans="1:6">
      <c r="A6" s="39">
        <v>1</v>
      </c>
      <c r="B6" s="43" t="s">
        <v>185</v>
      </c>
      <c r="C6" s="43" t="s">
        <v>186</v>
      </c>
      <c r="D6" s="41" t="s">
        <v>187</v>
      </c>
      <c r="E6" s="41" t="s">
        <v>187</v>
      </c>
      <c r="F6" s="41">
        <v>0</v>
      </c>
    </row>
    <row r="7" s="3" customFormat="1" ht="16.5" customHeight="1" spans="1:6">
      <c r="A7" s="39">
        <v>2</v>
      </c>
      <c r="B7" s="43" t="s">
        <v>188</v>
      </c>
      <c r="C7" s="43" t="s">
        <v>189</v>
      </c>
      <c r="D7" s="41" t="s">
        <v>190</v>
      </c>
      <c r="E7" s="41" t="s">
        <v>190</v>
      </c>
      <c r="F7" s="41">
        <v>0</v>
      </c>
    </row>
    <row r="8" s="3" customFormat="1" ht="16.5" customHeight="1" spans="1:6">
      <c r="A8" s="39">
        <v>3</v>
      </c>
      <c r="B8" s="43" t="s">
        <v>191</v>
      </c>
      <c r="C8" s="43" t="s">
        <v>192</v>
      </c>
      <c r="D8" s="41" t="s">
        <v>193</v>
      </c>
      <c r="E8" s="41" t="s">
        <v>193</v>
      </c>
      <c r="F8" s="41">
        <v>0</v>
      </c>
    </row>
    <row r="9" s="3" customFormat="1" ht="16.5" customHeight="1" spans="1:6">
      <c r="A9" s="39">
        <v>4</v>
      </c>
      <c r="B9" s="43" t="s">
        <v>194</v>
      </c>
      <c r="C9" s="43" t="s">
        <v>195</v>
      </c>
      <c r="D9" s="41" t="s">
        <v>196</v>
      </c>
      <c r="E9" s="41" t="s">
        <v>196</v>
      </c>
      <c r="F9" s="41">
        <v>0</v>
      </c>
    </row>
    <row r="10" s="3" customFormat="1" ht="16.5" customHeight="1" spans="1:6">
      <c r="A10" s="39">
        <v>5</v>
      </c>
      <c r="B10" s="43" t="s">
        <v>197</v>
      </c>
      <c r="C10" s="43" t="s">
        <v>198</v>
      </c>
      <c r="D10" s="41" t="s">
        <v>199</v>
      </c>
      <c r="E10" s="41" t="s">
        <v>199</v>
      </c>
      <c r="F10" s="41">
        <v>0</v>
      </c>
    </row>
    <row r="11" s="3" customFormat="1" ht="16.5" customHeight="1" spans="1:6">
      <c r="A11" s="39">
        <v>6</v>
      </c>
      <c r="B11" s="43" t="s">
        <v>200</v>
      </c>
      <c r="C11" s="43" t="s">
        <v>201</v>
      </c>
      <c r="D11" s="41" t="s">
        <v>147</v>
      </c>
      <c r="E11" s="41" t="s">
        <v>147</v>
      </c>
      <c r="F11" s="41">
        <v>0</v>
      </c>
    </row>
    <row r="12" s="3" customFormat="1" ht="16.5" customHeight="1" spans="1:6">
      <c r="A12" s="39">
        <v>7</v>
      </c>
      <c r="B12" s="43" t="s">
        <v>202</v>
      </c>
      <c r="C12" s="43" t="s">
        <v>203</v>
      </c>
      <c r="D12" s="41" t="s">
        <v>150</v>
      </c>
      <c r="E12" s="41" t="s">
        <v>150</v>
      </c>
      <c r="F12" s="41">
        <v>0</v>
      </c>
    </row>
    <row r="13" s="3" customFormat="1" ht="16.5" customHeight="1" spans="1:6">
      <c r="A13" s="39">
        <v>8</v>
      </c>
      <c r="B13" s="43" t="s">
        <v>204</v>
      </c>
      <c r="C13" s="43" t="s">
        <v>205</v>
      </c>
      <c r="D13" s="41" t="s">
        <v>206</v>
      </c>
      <c r="E13" s="41" t="s">
        <v>206</v>
      </c>
      <c r="F13" s="41">
        <v>0</v>
      </c>
    </row>
    <row r="14" s="3" customFormat="1" ht="16.5" customHeight="1" spans="1:6">
      <c r="A14" s="39">
        <v>9</v>
      </c>
      <c r="B14" s="43" t="s">
        <v>207</v>
      </c>
      <c r="C14" s="43" t="s">
        <v>208</v>
      </c>
      <c r="D14" s="41" t="s">
        <v>164</v>
      </c>
      <c r="E14" s="41" t="s">
        <v>164</v>
      </c>
      <c r="F14" s="41">
        <v>0</v>
      </c>
    </row>
    <row r="15" s="3" customFormat="1" ht="16.5" customHeight="1" spans="1:6">
      <c r="A15" s="39">
        <v>10</v>
      </c>
      <c r="B15" s="43" t="s">
        <v>209</v>
      </c>
      <c r="C15" s="43" t="s">
        <v>210</v>
      </c>
      <c r="D15" s="41" t="s">
        <v>211</v>
      </c>
      <c r="E15" s="41" t="s">
        <v>211</v>
      </c>
      <c r="F15" s="41">
        <v>0</v>
      </c>
    </row>
    <row r="16" s="3" customFormat="1" ht="16.5" customHeight="1" spans="1:6">
      <c r="A16" s="39">
        <v>11</v>
      </c>
      <c r="B16" s="43" t="s">
        <v>212</v>
      </c>
      <c r="C16" s="43" t="s">
        <v>178</v>
      </c>
      <c r="D16" s="41" t="s">
        <v>174</v>
      </c>
      <c r="E16" s="41" t="s">
        <v>174</v>
      </c>
      <c r="F16" s="41">
        <v>0</v>
      </c>
    </row>
    <row r="17" s="3" customFormat="1" ht="16.5" customHeight="1" spans="1:6">
      <c r="A17" s="39">
        <v>12</v>
      </c>
      <c r="B17" s="43" t="s">
        <v>213</v>
      </c>
      <c r="C17" s="43" t="s">
        <v>214</v>
      </c>
      <c r="D17" s="41" t="s">
        <v>215</v>
      </c>
      <c r="E17" s="41" t="s">
        <v>215</v>
      </c>
      <c r="F17" s="41">
        <v>0</v>
      </c>
    </row>
    <row r="18" s="3" customFormat="1" ht="16.5" customHeight="1" spans="1:6">
      <c r="A18" s="39">
        <v>13</v>
      </c>
      <c r="B18" s="43" t="s">
        <v>216</v>
      </c>
      <c r="C18" s="43" t="s">
        <v>217</v>
      </c>
      <c r="D18" s="41" t="s">
        <v>218</v>
      </c>
      <c r="E18" s="41">
        <v>0</v>
      </c>
      <c r="F18" s="41" t="s">
        <v>218</v>
      </c>
    </row>
    <row r="19" s="3" customFormat="1" ht="16.5" customHeight="1" spans="1:6">
      <c r="A19" s="39">
        <v>14</v>
      </c>
      <c r="B19" s="43" t="s">
        <v>219</v>
      </c>
      <c r="C19" s="43" t="s">
        <v>220</v>
      </c>
      <c r="D19" s="41" t="s">
        <v>221</v>
      </c>
      <c r="E19" s="41">
        <v>0</v>
      </c>
      <c r="F19" s="41" t="s">
        <v>221</v>
      </c>
    </row>
    <row r="20" s="3" customFormat="1" ht="16.5" customHeight="1" spans="1:6">
      <c r="A20" s="39">
        <v>15</v>
      </c>
      <c r="B20" s="43" t="s">
        <v>222</v>
      </c>
      <c r="C20" s="43" t="s">
        <v>223</v>
      </c>
      <c r="D20" s="41" t="s">
        <v>224</v>
      </c>
      <c r="E20" s="41">
        <v>0</v>
      </c>
      <c r="F20" s="41" t="s">
        <v>224</v>
      </c>
    </row>
    <row r="21" s="3" customFormat="1" ht="16.5" customHeight="1" spans="1:6">
      <c r="A21" s="39">
        <v>16</v>
      </c>
      <c r="B21" s="43" t="s">
        <v>225</v>
      </c>
      <c r="C21" s="43" t="s">
        <v>226</v>
      </c>
      <c r="D21" s="41" t="s">
        <v>224</v>
      </c>
      <c r="E21" s="41">
        <v>0</v>
      </c>
      <c r="F21" s="41" t="s">
        <v>224</v>
      </c>
    </row>
    <row r="22" s="3" customFormat="1" ht="16.5" customHeight="1" spans="1:6">
      <c r="A22" s="39">
        <v>17</v>
      </c>
      <c r="B22" s="43" t="s">
        <v>227</v>
      </c>
      <c r="C22" s="43" t="s">
        <v>228</v>
      </c>
      <c r="D22" s="41" t="s">
        <v>229</v>
      </c>
      <c r="E22" s="41">
        <v>0</v>
      </c>
      <c r="F22" s="41" t="s">
        <v>229</v>
      </c>
    </row>
    <row r="23" s="3" customFormat="1" ht="16.5" customHeight="1" spans="1:6">
      <c r="A23" s="39">
        <v>18</v>
      </c>
      <c r="B23" s="43" t="s">
        <v>230</v>
      </c>
      <c r="C23" s="43" t="s">
        <v>231</v>
      </c>
      <c r="D23" s="41" t="s">
        <v>232</v>
      </c>
      <c r="E23" s="41">
        <v>0</v>
      </c>
      <c r="F23" s="41" t="s">
        <v>232</v>
      </c>
    </row>
    <row r="24" s="3" customFormat="1" ht="16.5" customHeight="1" spans="1:6">
      <c r="A24" s="39">
        <v>19</v>
      </c>
      <c r="B24" s="43" t="s">
        <v>233</v>
      </c>
      <c r="C24" s="43" t="s">
        <v>234</v>
      </c>
      <c r="D24" s="41" t="s">
        <v>235</v>
      </c>
      <c r="E24" s="41">
        <v>0</v>
      </c>
      <c r="F24" s="41" t="s">
        <v>235</v>
      </c>
    </row>
    <row r="25" s="3" customFormat="1" ht="16.5" customHeight="1" spans="1:6">
      <c r="A25" s="39">
        <v>20</v>
      </c>
      <c r="B25" s="43" t="s">
        <v>236</v>
      </c>
      <c r="C25" s="43" t="s">
        <v>237</v>
      </c>
      <c r="D25" s="41" t="s">
        <v>229</v>
      </c>
      <c r="E25" s="41">
        <v>0</v>
      </c>
      <c r="F25" s="41" t="s">
        <v>229</v>
      </c>
    </row>
    <row r="26" s="3" customFormat="1" ht="16.5" customHeight="1" spans="1:6">
      <c r="A26" s="39">
        <v>21</v>
      </c>
      <c r="B26" s="43" t="s">
        <v>238</v>
      </c>
      <c r="C26" s="43" t="s">
        <v>239</v>
      </c>
      <c r="D26" s="41" t="s">
        <v>240</v>
      </c>
      <c r="E26" s="41">
        <v>0</v>
      </c>
      <c r="F26" s="41" t="s">
        <v>240</v>
      </c>
    </row>
    <row r="27" s="3" customFormat="1" ht="16.5" customHeight="1" spans="1:6">
      <c r="A27" s="39">
        <v>22</v>
      </c>
      <c r="B27" s="43" t="s">
        <v>241</v>
      </c>
      <c r="C27" s="43" t="s">
        <v>242</v>
      </c>
      <c r="D27" s="41" t="s">
        <v>243</v>
      </c>
      <c r="E27" s="41">
        <v>0</v>
      </c>
      <c r="F27" s="41" t="s">
        <v>243</v>
      </c>
    </row>
    <row r="28" s="3" customFormat="1" ht="16.5" customHeight="1" spans="1:6">
      <c r="A28" s="39">
        <v>23</v>
      </c>
      <c r="B28" s="43" t="s">
        <v>244</v>
      </c>
      <c r="C28" s="43" t="s">
        <v>245</v>
      </c>
      <c r="D28" s="41" t="s">
        <v>246</v>
      </c>
      <c r="E28" s="41">
        <v>0</v>
      </c>
      <c r="F28" s="41" t="s">
        <v>246</v>
      </c>
    </row>
    <row r="29" s="3" customFormat="1" ht="16.5" customHeight="1" spans="1:6">
      <c r="A29" s="39">
        <v>24</v>
      </c>
      <c r="B29" s="43" t="s">
        <v>247</v>
      </c>
      <c r="C29" s="43" t="s">
        <v>248</v>
      </c>
      <c r="D29" s="41" t="s">
        <v>249</v>
      </c>
      <c r="E29" s="41">
        <v>0</v>
      </c>
      <c r="F29" s="41" t="s">
        <v>249</v>
      </c>
    </row>
    <row r="30" s="3" customFormat="1" ht="16.5" customHeight="1" spans="1:6">
      <c r="A30" s="39">
        <v>25</v>
      </c>
      <c r="B30" s="43" t="s">
        <v>250</v>
      </c>
      <c r="C30" s="43" t="s">
        <v>251</v>
      </c>
      <c r="D30" s="41" t="s">
        <v>229</v>
      </c>
      <c r="E30" s="41">
        <v>0</v>
      </c>
      <c r="F30" s="41" t="s">
        <v>229</v>
      </c>
    </row>
    <row r="31" s="3" customFormat="1" ht="16.5" customHeight="1" spans="1:6">
      <c r="A31" s="39">
        <v>26</v>
      </c>
      <c r="B31" s="43" t="s">
        <v>252</v>
      </c>
      <c r="C31" s="43" t="s">
        <v>253</v>
      </c>
      <c r="D31" s="41" t="s">
        <v>81</v>
      </c>
      <c r="E31" s="41">
        <v>0</v>
      </c>
      <c r="F31" s="41" t="s">
        <v>81</v>
      </c>
    </row>
    <row r="32" s="3" customFormat="1" ht="16.5" customHeight="1" spans="1:6">
      <c r="A32" s="39">
        <v>27</v>
      </c>
      <c r="B32" s="43" t="s">
        <v>254</v>
      </c>
      <c r="C32" s="43" t="s">
        <v>255</v>
      </c>
      <c r="D32" s="41" t="s">
        <v>256</v>
      </c>
      <c r="E32" s="41">
        <v>0</v>
      </c>
      <c r="F32" s="41" t="s">
        <v>256</v>
      </c>
    </row>
    <row r="33" s="3" customFormat="1" ht="16.5" customHeight="1" spans="1:6">
      <c r="A33" s="39">
        <v>28</v>
      </c>
      <c r="B33" s="43" t="s">
        <v>257</v>
      </c>
      <c r="C33" s="43" t="s">
        <v>258</v>
      </c>
      <c r="D33" s="41" t="s">
        <v>259</v>
      </c>
      <c r="E33" s="41">
        <v>0</v>
      </c>
      <c r="F33" s="41" t="s">
        <v>259</v>
      </c>
    </row>
    <row r="34" s="3" customFormat="1" ht="16.5" customHeight="1" spans="1:6">
      <c r="A34" s="39">
        <v>29</v>
      </c>
      <c r="B34" s="43" t="s">
        <v>260</v>
      </c>
      <c r="C34" s="43" t="s">
        <v>261</v>
      </c>
      <c r="D34" s="41" t="s">
        <v>262</v>
      </c>
      <c r="E34" s="41" t="s">
        <v>262</v>
      </c>
      <c r="F34" s="41">
        <v>0</v>
      </c>
    </row>
    <row r="35" s="3" customFormat="1" ht="16.5" customHeight="1" spans="1:6">
      <c r="A35" s="39">
        <v>30</v>
      </c>
      <c r="B35" s="43" t="s">
        <v>263</v>
      </c>
      <c r="C35" s="43" t="s">
        <v>264</v>
      </c>
      <c r="D35" s="41" t="s">
        <v>265</v>
      </c>
      <c r="E35" s="41" t="s">
        <v>265</v>
      </c>
      <c r="F35" s="41">
        <v>0</v>
      </c>
    </row>
    <row r="36" s="3" customFormat="1" ht="16.5" customHeight="1" spans="1:6">
      <c r="A36" s="39">
        <v>31</v>
      </c>
      <c r="B36" s="43" t="s">
        <v>266</v>
      </c>
      <c r="C36" s="43" t="s">
        <v>267</v>
      </c>
      <c r="D36" s="41" t="s">
        <v>268</v>
      </c>
      <c r="E36" s="41" t="s">
        <v>268</v>
      </c>
      <c r="F36" s="41">
        <v>0</v>
      </c>
    </row>
    <row r="37" s="3" customFormat="1" ht="16.5" customHeight="1" spans="1:6">
      <c r="A37" s="39">
        <v>32</v>
      </c>
      <c r="B37" s="43" t="s">
        <v>269</v>
      </c>
      <c r="C37" s="43" t="s">
        <v>270</v>
      </c>
      <c r="D37" s="41" t="s">
        <v>271</v>
      </c>
      <c r="E37" s="41">
        <v>0</v>
      </c>
      <c r="F37" s="41" t="s">
        <v>271</v>
      </c>
    </row>
    <row r="38" s="3" customFormat="1" ht="16.5" customHeight="1" spans="1:6">
      <c r="A38" s="39">
        <v>33</v>
      </c>
      <c r="B38" s="43" t="s">
        <v>272</v>
      </c>
      <c r="C38" s="43" t="s">
        <v>273</v>
      </c>
      <c r="D38" s="41" t="s">
        <v>271</v>
      </c>
      <c r="E38" s="41">
        <v>0</v>
      </c>
      <c r="F38" s="41" t="s">
        <v>271</v>
      </c>
    </row>
    <row r="39" s="3" customFormat="1" ht="16.5" customHeight="1" spans="1:6">
      <c r="A39" s="39">
        <v>34</v>
      </c>
      <c r="B39" s="43"/>
      <c r="C39" s="43" t="s">
        <v>60</v>
      </c>
      <c r="D39" s="41">
        <v>852.286745</v>
      </c>
      <c r="E39" s="41">
        <v>773.968897</v>
      </c>
      <c r="F39" s="41">
        <v>78.317848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workbookViewId="0">
      <selection activeCell="H53" sqref="H53"/>
    </sheetView>
  </sheetViews>
  <sheetFormatPr defaultColWidth="8.85454545454546" defaultRowHeight="14"/>
  <cols>
    <col min="1" max="1" width="8.85454545454546" style="33"/>
    <col min="2" max="2" width="21.5727272727273" style="34" customWidth="1"/>
    <col min="3" max="3" width="33.5545454545455" style="34" customWidth="1"/>
    <col min="4" max="4" width="14.2909090909091" style="34" customWidth="1"/>
    <col min="5" max="5" width="20.8545454545455" style="34" customWidth="1"/>
    <col min="6" max="7" width="14.2909090909091" style="35" customWidth="1"/>
    <col min="8" max="8" width="15.7090909090909" style="35" customWidth="1"/>
    <col min="9" max="9" width="17.5727272727273" style="35" customWidth="1"/>
    <col min="10" max="10" width="18.1454545454545" style="35" customWidth="1"/>
    <col min="11" max="13" width="14.2909090909091" style="35" customWidth="1"/>
    <col min="14" max="14" width="16.5727272727273" style="35" customWidth="1"/>
    <col min="15" max="15" width="18" style="35" customWidth="1"/>
    <col min="16" max="16" width="14.2909090909091" style="35" customWidth="1"/>
    <col min="17" max="17" width="17.8545454545455" style="35" customWidth="1"/>
    <col min="18" max="18" width="14.2909090909091" style="35" customWidth="1"/>
    <col min="19" max="16384" width="8.85454545454546" style="3"/>
  </cols>
  <sheetData>
    <row r="1" s="3" customFormat="1" ht="18" customHeight="1" spans="1:18">
      <c r="A1" s="36" t="s">
        <v>274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="3" customFormat="1" ht="18" customHeight="1" spans="1:18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42" t="s">
        <v>2</v>
      </c>
      <c r="P2" s="36"/>
      <c r="Q2" s="42" t="s">
        <v>3</v>
      </c>
      <c r="R2" s="36"/>
    </row>
    <row r="3" s="3" customFormat="1" ht="18" customHeight="1" spans="1:18">
      <c r="A3" s="38" t="s">
        <v>4</v>
      </c>
      <c r="B3" s="38" t="s">
        <v>58</v>
      </c>
      <c r="C3" s="38" t="s">
        <v>59</v>
      </c>
      <c r="D3" s="38" t="s">
        <v>275</v>
      </c>
      <c r="E3" s="38" t="s">
        <v>276</v>
      </c>
      <c r="F3" s="38" t="s">
        <v>60</v>
      </c>
      <c r="G3" s="38" t="s">
        <v>277</v>
      </c>
      <c r="H3" s="38"/>
      <c r="I3" s="38"/>
      <c r="J3" s="38"/>
      <c r="K3" s="38"/>
      <c r="L3" s="38" t="s">
        <v>278</v>
      </c>
      <c r="M3" s="38"/>
      <c r="N3" s="38"/>
      <c r="O3" s="38"/>
      <c r="P3" s="38" t="s">
        <v>279</v>
      </c>
      <c r="Q3" s="38"/>
      <c r="R3" s="38"/>
    </row>
    <row r="4" s="3" customFormat="1" ht="18" customHeight="1" spans="1:18">
      <c r="A4" s="38"/>
      <c r="B4" s="38"/>
      <c r="C4" s="38"/>
      <c r="D4" s="38"/>
      <c r="E4" s="38"/>
      <c r="F4" s="38"/>
      <c r="G4" s="38" t="s">
        <v>63</v>
      </c>
      <c r="H4" s="38" t="s">
        <v>64</v>
      </c>
      <c r="I4" s="38" t="s">
        <v>65</v>
      </c>
      <c r="J4" s="38" t="s">
        <v>66</v>
      </c>
      <c r="K4" s="38" t="s">
        <v>72</v>
      </c>
      <c r="L4" s="38" t="s">
        <v>62</v>
      </c>
      <c r="M4" s="38" t="s">
        <v>63</v>
      </c>
      <c r="N4" s="38" t="s">
        <v>64</v>
      </c>
      <c r="O4" s="38" t="s">
        <v>65</v>
      </c>
      <c r="P4" s="38" t="s">
        <v>62</v>
      </c>
      <c r="Q4" s="38" t="s">
        <v>66</v>
      </c>
      <c r="R4" s="38" t="s">
        <v>72</v>
      </c>
    </row>
    <row r="5" s="3" customFormat="1" ht="18" customHeight="1" spans="1:18">
      <c r="A5" s="38" t="s">
        <v>9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  <c r="N5" s="38">
        <v>13</v>
      </c>
      <c r="O5" s="38">
        <v>14</v>
      </c>
      <c r="P5" s="38">
        <v>15</v>
      </c>
      <c r="Q5" s="38">
        <v>16</v>
      </c>
      <c r="R5" s="38">
        <v>17</v>
      </c>
    </row>
    <row r="6" s="3" customFormat="1" ht="16.5" customHeight="1" spans="1:18">
      <c r="A6" s="39">
        <v>1</v>
      </c>
      <c r="B6" s="40" t="s">
        <v>260</v>
      </c>
      <c r="C6" s="40" t="s">
        <v>280</v>
      </c>
      <c r="D6" s="40" t="s">
        <v>62</v>
      </c>
      <c r="E6" s="40"/>
      <c r="F6" s="41">
        <f>870.558134+696</f>
        <v>1566.558134</v>
      </c>
      <c r="G6" s="41">
        <f>642.58+696</f>
        <v>1338.58</v>
      </c>
      <c r="H6" s="41">
        <v>0</v>
      </c>
      <c r="I6" s="41">
        <v>0</v>
      </c>
      <c r="J6" s="41">
        <v>0</v>
      </c>
      <c r="K6" s="41">
        <v>0</v>
      </c>
      <c r="L6" s="41" t="s">
        <v>74</v>
      </c>
      <c r="M6" s="41" t="s">
        <v>74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</row>
    <row r="7" s="3" customFormat="1" ht="16.5" customHeight="1" spans="1:18">
      <c r="A7" s="39">
        <v>2</v>
      </c>
      <c r="B7" s="40" t="s">
        <v>77</v>
      </c>
      <c r="C7" s="40" t="s">
        <v>78</v>
      </c>
      <c r="D7" s="40" t="s">
        <v>62</v>
      </c>
      <c r="E7" s="40"/>
      <c r="F7" s="41" t="s">
        <v>281</v>
      </c>
      <c r="G7" s="41" t="s">
        <v>282</v>
      </c>
      <c r="H7" s="41">
        <v>0</v>
      </c>
      <c r="I7" s="41">
        <v>0</v>
      </c>
      <c r="J7" s="41">
        <v>0</v>
      </c>
      <c r="K7" s="41">
        <v>0</v>
      </c>
      <c r="L7" s="41" t="s">
        <v>81</v>
      </c>
      <c r="M7" s="41" t="s">
        <v>81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</row>
    <row r="8" s="3" customFormat="1" ht="16.5" customHeight="1" spans="1:18">
      <c r="A8" s="39">
        <v>3</v>
      </c>
      <c r="B8" s="40" t="s">
        <v>77</v>
      </c>
      <c r="C8" s="40" t="s">
        <v>78</v>
      </c>
      <c r="D8" s="40" t="s">
        <v>283</v>
      </c>
      <c r="E8" s="40" t="s">
        <v>284</v>
      </c>
      <c r="F8" s="41" t="s">
        <v>81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 t="s">
        <v>81</v>
      </c>
      <c r="M8" s="41" t="s">
        <v>81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</row>
    <row r="9" s="3" customFormat="1" ht="16.5" customHeight="1" spans="1:18">
      <c r="A9" s="39">
        <v>4</v>
      </c>
      <c r="B9" s="40" t="s">
        <v>77</v>
      </c>
      <c r="C9" s="40" t="s">
        <v>78</v>
      </c>
      <c r="D9" s="40" t="s">
        <v>283</v>
      </c>
      <c r="E9" s="40" t="s">
        <v>285</v>
      </c>
      <c r="F9" s="41" t="s">
        <v>282</v>
      </c>
      <c r="G9" s="41" t="s">
        <v>282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</row>
    <row r="10" s="3" customFormat="1" ht="16.5" customHeight="1" spans="1:18">
      <c r="A10" s="39">
        <v>5</v>
      </c>
      <c r="B10" s="40" t="s">
        <v>82</v>
      </c>
      <c r="C10" s="40" t="s">
        <v>83</v>
      </c>
      <c r="D10" s="40" t="s">
        <v>62</v>
      </c>
      <c r="E10" s="40"/>
      <c r="F10" s="41" t="s">
        <v>286</v>
      </c>
      <c r="G10" s="41" t="s">
        <v>287</v>
      </c>
      <c r="H10" s="41">
        <v>0</v>
      </c>
      <c r="I10" s="41">
        <v>0</v>
      </c>
      <c r="J10" s="41">
        <v>0</v>
      </c>
      <c r="K10" s="41">
        <v>0</v>
      </c>
      <c r="L10" s="41" t="s">
        <v>86</v>
      </c>
      <c r="M10" s="41" t="s">
        <v>86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</row>
    <row r="11" s="3" customFormat="1" ht="16.5" customHeight="1" spans="1:18">
      <c r="A11" s="39">
        <v>6</v>
      </c>
      <c r="B11" s="40" t="s">
        <v>82</v>
      </c>
      <c r="C11" s="40" t="s">
        <v>83</v>
      </c>
      <c r="D11" s="40" t="s">
        <v>288</v>
      </c>
      <c r="E11" s="40" t="s">
        <v>289</v>
      </c>
      <c r="F11" s="41" t="s">
        <v>290</v>
      </c>
      <c r="G11" s="41" t="s">
        <v>290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</row>
    <row r="12" s="3" customFormat="1" ht="16.5" customHeight="1" spans="1:18">
      <c r="A12" s="39">
        <v>7</v>
      </c>
      <c r="B12" s="40" t="s">
        <v>82</v>
      </c>
      <c r="C12" s="40" t="s">
        <v>83</v>
      </c>
      <c r="D12" s="40" t="s">
        <v>283</v>
      </c>
      <c r="E12" s="40" t="s">
        <v>291</v>
      </c>
      <c r="F12" s="41" t="s">
        <v>292</v>
      </c>
      <c r="G12" s="41" t="s">
        <v>292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</row>
    <row r="13" s="3" customFormat="1" ht="16.5" customHeight="1" spans="1:18">
      <c r="A13" s="39">
        <v>8</v>
      </c>
      <c r="B13" s="40" t="s">
        <v>82</v>
      </c>
      <c r="C13" s="40" t="s">
        <v>83</v>
      </c>
      <c r="D13" s="40" t="s">
        <v>283</v>
      </c>
      <c r="E13" s="40" t="s">
        <v>293</v>
      </c>
      <c r="F13" s="41" t="s">
        <v>294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 t="s">
        <v>294</v>
      </c>
      <c r="M13" s="41" t="s">
        <v>294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</row>
    <row r="14" s="3" customFormat="1" ht="16.5" customHeight="1" spans="1:18">
      <c r="A14" s="39">
        <v>9</v>
      </c>
      <c r="B14" s="40" t="s">
        <v>82</v>
      </c>
      <c r="C14" s="40" t="s">
        <v>83</v>
      </c>
      <c r="D14" s="40" t="s">
        <v>283</v>
      </c>
      <c r="E14" s="40" t="s">
        <v>295</v>
      </c>
      <c r="F14" s="41" t="s">
        <v>296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 t="s">
        <v>296</v>
      </c>
      <c r="M14" s="41" t="s">
        <v>296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</row>
    <row r="15" s="3" customFormat="1" ht="16.5" customHeight="1" spans="1:18">
      <c r="A15" s="39">
        <v>10</v>
      </c>
      <c r="B15" s="40" t="s">
        <v>82</v>
      </c>
      <c r="C15" s="40" t="s">
        <v>83</v>
      </c>
      <c r="D15" s="40" t="s">
        <v>283</v>
      </c>
      <c r="E15" s="40" t="s">
        <v>297</v>
      </c>
      <c r="F15" s="41" t="s">
        <v>298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 t="s">
        <v>298</v>
      </c>
      <c r="M15" s="41" t="s">
        <v>298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</row>
    <row r="16" s="3" customFormat="1" ht="16.5" customHeight="1" spans="1:18">
      <c r="A16" s="39">
        <v>11</v>
      </c>
      <c r="B16" s="40" t="s">
        <v>82</v>
      </c>
      <c r="C16" s="40" t="s">
        <v>83</v>
      </c>
      <c r="D16" s="40" t="s">
        <v>283</v>
      </c>
      <c r="E16" s="40" t="s">
        <v>299</v>
      </c>
      <c r="F16" s="41" t="s">
        <v>300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 t="s">
        <v>300</v>
      </c>
      <c r="M16" s="41" t="s">
        <v>300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</row>
    <row r="17" s="3" customFormat="1" ht="16.5" customHeight="1" spans="1:18">
      <c r="A17" s="39">
        <v>12</v>
      </c>
      <c r="B17" s="40" t="s">
        <v>82</v>
      </c>
      <c r="C17" s="40" t="s">
        <v>83</v>
      </c>
      <c r="D17" s="40" t="s">
        <v>283</v>
      </c>
      <c r="E17" s="40" t="s">
        <v>301</v>
      </c>
      <c r="F17" s="41" t="s">
        <v>259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 t="s">
        <v>259</v>
      </c>
      <c r="M17" s="41" t="s">
        <v>259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</row>
    <row r="18" s="3" customFormat="1" ht="16.5" customHeight="1" spans="1:18">
      <c r="A18" s="39">
        <v>13</v>
      </c>
      <c r="B18" s="40" t="s">
        <v>82</v>
      </c>
      <c r="C18" s="40" t="s">
        <v>83</v>
      </c>
      <c r="D18" s="40" t="s">
        <v>283</v>
      </c>
      <c r="E18" s="40" t="s">
        <v>302</v>
      </c>
      <c r="F18" s="41" t="s">
        <v>303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 t="s">
        <v>303</v>
      </c>
      <c r="M18" s="41" t="s">
        <v>303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</row>
    <row r="19" s="3" customFormat="1" ht="16.5" customHeight="1" spans="1:18">
      <c r="A19" s="39">
        <v>14</v>
      </c>
      <c r="B19" s="40" t="s">
        <v>82</v>
      </c>
      <c r="C19" s="40" t="s">
        <v>83</v>
      </c>
      <c r="D19" s="40" t="s">
        <v>283</v>
      </c>
      <c r="E19" s="40" t="s">
        <v>304</v>
      </c>
      <c r="F19" s="41" t="s">
        <v>305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 t="s">
        <v>305</v>
      </c>
      <c r="M19" s="41" t="s">
        <v>305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</row>
    <row r="20" s="3" customFormat="1" ht="16.5" customHeight="1" spans="1:18">
      <c r="A20" s="39">
        <v>15</v>
      </c>
      <c r="B20" s="40" t="s">
        <v>82</v>
      </c>
      <c r="C20" s="40" t="s">
        <v>83</v>
      </c>
      <c r="D20" s="40" t="s">
        <v>283</v>
      </c>
      <c r="E20" s="40" t="s">
        <v>306</v>
      </c>
      <c r="F20" s="41" t="s">
        <v>307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 t="s">
        <v>307</v>
      </c>
      <c r="M20" s="41" t="s">
        <v>307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</row>
    <row r="21" s="3" customFormat="1" ht="16.5" customHeight="1" spans="1:18">
      <c r="A21" s="39">
        <v>16</v>
      </c>
      <c r="B21" s="40" t="s">
        <v>82</v>
      </c>
      <c r="C21" s="40" t="s">
        <v>83</v>
      </c>
      <c r="D21" s="40" t="s">
        <v>283</v>
      </c>
      <c r="E21" s="40" t="s">
        <v>308</v>
      </c>
      <c r="F21" s="41" t="s">
        <v>309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 t="s">
        <v>309</v>
      </c>
      <c r="M21" s="41" t="s">
        <v>309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</row>
    <row r="22" s="3" customFormat="1" ht="16.5" customHeight="1" spans="1:18">
      <c r="A22" s="39">
        <v>17</v>
      </c>
      <c r="B22" s="40" t="s">
        <v>82</v>
      </c>
      <c r="C22" s="40" t="s">
        <v>83</v>
      </c>
      <c r="D22" s="40" t="s">
        <v>283</v>
      </c>
      <c r="E22" s="40" t="s">
        <v>310</v>
      </c>
      <c r="F22" s="41" t="s">
        <v>311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 t="s">
        <v>311</v>
      </c>
      <c r="M22" s="41" t="s">
        <v>311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</row>
    <row r="23" s="3" customFormat="1" ht="16.5" customHeight="1" spans="1:18">
      <c r="A23" s="39">
        <v>18</v>
      </c>
      <c r="B23" s="40" t="s">
        <v>82</v>
      </c>
      <c r="C23" s="40" t="s">
        <v>83</v>
      </c>
      <c r="D23" s="40" t="s">
        <v>283</v>
      </c>
      <c r="E23" s="40" t="s">
        <v>312</v>
      </c>
      <c r="F23" s="41" t="s">
        <v>167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 t="s">
        <v>167</v>
      </c>
      <c r="M23" s="41" t="s">
        <v>167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</row>
    <row r="24" s="3" customFormat="1" ht="16.5" customHeight="1" spans="1:18">
      <c r="A24" s="39">
        <v>19</v>
      </c>
      <c r="B24" s="40" t="s">
        <v>82</v>
      </c>
      <c r="C24" s="40" t="s">
        <v>83</v>
      </c>
      <c r="D24" s="40" t="s">
        <v>283</v>
      </c>
      <c r="E24" s="40" t="s">
        <v>313</v>
      </c>
      <c r="F24" s="41" t="s">
        <v>314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 t="s">
        <v>314</v>
      </c>
      <c r="M24" s="41" t="s">
        <v>314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</row>
    <row r="25" s="3" customFormat="1" ht="16.5" customHeight="1" spans="1:18">
      <c r="A25" s="39">
        <v>20</v>
      </c>
      <c r="B25" s="40" t="s">
        <v>82</v>
      </c>
      <c r="C25" s="40" t="s">
        <v>83</v>
      </c>
      <c r="D25" s="40" t="s">
        <v>283</v>
      </c>
      <c r="E25" s="40" t="s">
        <v>315</v>
      </c>
      <c r="F25" s="41" t="s">
        <v>316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 t="s">
        <v>316</v>
      </c>
      <c r="M25" s="41" t="s">
        <v>316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</row>
    <row r="26" s="3" customFormat="1" ht="16.5" customHeight="1" spans="1:18">
      <c r="A26" s="39">
        <v>21</v>
      </c>
      <c r="B26" s="40" t="s">
        <v>82</v>
      </c>
      <c r="C26" s="40" t="s">
        <v>83</v>
      </c>
      <c r="D26" s="40" t="s">
        <v>283</v>
      </c>
      <c r="E26" s="40" t="s">
        <v>317</v>
      </c>
      <c r="F26" s="41" t="s">
        <v>318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 t="s">
        <v>318</v>
      </c>
      <c r="M26" s="41" t="s">
        <v>318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</row>
    <row r="27" s="3" customFormat="1" ht="16.5" customHeight="1" spans="1:18">
      <c r="A27" s="39">
        <v>22</v>
      </c>
      <c r="B27" s="40" t="s">
        <v>82</v>
      </c>
      <c r="C27" s="40" t="s">
        <v>83</v>
      </c>
      <c r="D27" s="40" t="s">
        <v>283</v>
      </c>
      <c r="E27" s="40" t="s">
        <v>319</v>
      </c>
      <c r="F27" s="41" t="s">
        <v>320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 t="s">
        <v>320</v>
      </c>
      <c r="M27" s="41" t="s">
        <v>320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</row>
    <row r="28" s="3" customFormat="1" ht="16.5" customHeight="1" spans="1:18">
      <c r="A28" s="39">
        <v>23</v>
      </c>
      <c r="B28" s="40" t="s">
        <v>82</v>
      </c>
      <c r="C28" s="40" t="s">
        <v>83</v>
      </c>
      <c r="D28" s="40" t="s">
        <v>283</v>
      </c>
      <c r="E28" s="40" t="s">
        <v>321</v>
      </c>
      <c r="F28" s="41" t="s">
        <v>322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 t="s">
        <v>322</v>
      </c>
      <c r="M28" s="41" t="s">
        <v>322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</row>
    <row r="29" s="3" customFormat="1" ht="16.5" customHeight="1" spans="1:18">
      <c r="A29" s="39">
        <v>24</v>
      </c>
      <c r="B29" s="40" t="s">
        <v>82</v>
      </c>
      <c r="C29" s="40" t="s">
        <v>83</v>
      </c>
      <c r="D29" s="40" t="s">
        <v>283</v>
      </c>
      <c r="E29" s="40" t="s">
        <v>323</v>
      </c>
      <c r="F29" s="41" t="s">
        <v>324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 t="s">
        <v>324</v>
      </c>
      <c r="M29" s="41" t="s">
        <v>324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</row>
    <row r="30" s="3" customFormat="1" ht="16.5" customHeight="1" spans="1:18">
      <c r="A30" s="39">
        <v>25</v>
      </c>
      <c r="B30" s="40" t="s">
        <v>82</v>
      </c>
      <c r="C30" s="40" t="s">
        <v>83</v>
      </c>
      <c r="D30" s="40" t="s">
        <v>283</v>
      </c>
      <c r="E30" s="40" t="s">
        <v>325</v>
      </c>
      <c r="F30" s="41" t="s">
        <v>326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 t="s">
        <v>326</v>
      </c>
      <c r="M30" s="41" t="s">
        <v>326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</row>
    <row r="31" s="3" customFormat="1" ht="16.5" customHeight="1" spans="1:18">
      <c r="A31" s="39">
        <v>26</v>
      </c>
      <c r="B31" s="40" t="s">
        <v>82</v>
      </c>
      <c r="C31" s="40" t="s">
        <v>83</v>
      </c>
      <c r="D31" s="40" t="s">
        <v>283</v>
      </c>
      <c r="E31" s="40" t="s">
        <v>327</v>
      </c>
      <c r="F31" s="41" t="s">
        <v>328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 t="s">
        <v>328</v>
      </c>
      <c r="M31" s="41" t="s">
        <v>328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</row>
    <row r="32" s="3" customFormat="1" ht="16.5" customHeight="1" spans="1:18">
      <c r="A32" s="39">
        <v>27</v>
      </c>
      <c r="B32" s="40" t="s">
        <v>82</v>
      </c>
      <c r="C32" s="40" t="s">
        <v>83</v>
      </c>
      <c r="D32" s="40" t="s">
        <v>283</v>
      </c>
      <c r="E32" s="40" t="s">
        <v>329</v>
      </c>
      <c r="F32" s="41" t="s">
        <v>330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 t="s">
        <v>330</v>
      </c>
      <c r="M32" s="41" t="s">
        <v>330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</row>
    <row r="33" s="3" customFormat="1" ht="16.5" customHeight="1" spans="1:18">
      <c r="A33" s="39">
        <v>28</v>
      </c>
      <c r="B33" s="40" t="s">
        <v>82</v>
      </c>
      <c r="C33" s="40" t="s">
        <v>83</v>
      </c>
      <c r="D33" s="40" t="s">
        <v>283</v>
      </c>
      <c r="E33" s="40" t="s">
        <v>331</v>
      </c>
      <c r="F33" s="41" t="s">
        <v>332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 t="s">
        <v>332</v>
      </c>
      <c r="M33" s="41" t="s">
        <v>332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</row>
    <row r="34" s="3" customFormat="1" ht="16.5" customHeight="1" spans="1:18">
      <c r="A34" s="39">
        <v>29</v>
      </c>
      <c r="B34" s="40" t="s">
        <v>82</v>
      </c>
      <c r="C34" s="40" t="s">
        <v>83</v>
      </c>
      <c r="D34" s="40" t="s">
        <v>283</v>
      </c>
      <c r="E34" s="40" t="s">
        <v>333</v>
      </c>
      <c r="F34" s="41" t="s">
        <v>334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 t="s">
        <v>334</v>
      </c>
      <c r="M34" s="41" t="s">
        <v>334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</row>
    <row r="35" s="3" customFormat="1" ht="16.5" customHeight="1" spans="1:18">
      <c r="A35" s="39">
        <v>30</v>
      </c>
      <c r="B35" s="40" t="s">
        <v>82</v>
      </c>
      <c r="C35" s="40" t="s">
        <v>83</v>
      </c>
      <c r="D35" s="40" t="s">
        <v>283</v>
      </c>
      <c r="E35" s="40" t="s">
        <v>335</v>
      </c>
      <c r="F35" s="41" t="s">
        <v>336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 t="s">
        <v>336</v>
      </c>
      <c r="M35" s="41" t="s">
        <v>336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</row>
    <row r="36" spans="1:18">
      <c r="A36" s="39">
        <v>31</v>
      </c>
      <c r="B36" s="40">
        <v>303001</v>
      </c>
      <c r="C36" s="40" t="s">
        <v>337</v>
      </c>
      <c r="D36" s="40" t="s">
        <v>62</v>
      </c>
      <c r="E36" s="40"/>
      <c r="F36" s="41">
        <f>SUM(F37:F39)</f>
        <v>696</v>
      </c>
      <c r="G36" s="41">
        <v>696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</row>
    <row r="37" spans="1:18">
      <c r="A37" s="39">
        <v>32</v>
      </c>
      <c r="B37" s="40">
        <v>303001</v>
      </c>
      <c r="C37" s="40" t="s">
        <v>337</v>
      </c>
      <c r="D37" s="40" t="s">
        <v>283</v>
      </c>
      <c r="E37" s="40" t="s">
        <v>338</v>
      </c>
      <c r="F37" s="41">
        <v>54</v>
      </c>
      <c r="G37" s="41">
        <v>54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</row>
    <row r="38" spans="1:18">
      <c r="A38" s="39">
        <v>33</v>
      </c>
      <c r="B38" s="40">
        <v>303001</v>
      </c>
      <c r="C38" s="40" t="s">
        <v>337</v>
      </c>
      <c r="D38" s="40" t="s">
        <v>283</v>
      </c>
      <c r="E38" s="40" t="s">
        <v>339</v>
      </c>
      <c r="F38" s="41">
        <v>620</v>
      </c>
      <c r="G38" s="41">
        <v>620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</row>
    <row r="39" spans="1:18">
      <c r="A39" s="39">
        <v>34</v>
      </c>
      <c r="B39" s="40">
        <v>303001</v>
      </c>
      <c r="C39" s="40" t="s">
        <v>337</v>
      </c>
      <c r="D39" s="40" t="s">
        <v>283</v>
      </c>
      <c r="E39" s="40" t="s">
        <v>340</v>
      </c>
      <c r="F39" s="41">
        <v>22</v>
      </c>
      <c r="G39" s="41">
        <v>22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</row>
  </sheetData>
  <mergeCells count="13">
    <mergeCell ref="A1:R1"/>
    <mergeCell ref="A2:N2"/>
    <mergeCell ref="O2:P2"/>
    <mergeCell ref="Q2:R2"/>
    <mergeCell ref="G3:K3"/>
    <mergeCell ref="L3:O3"/>
    <mergeCell ref="P3:R3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8" sqref="M18"/>
    </sheetView>
  </sheetViews>
  <sheetFormatPr defaultColWidth="8.89090909090909" defaultRowHeight="14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G11" sqref="G11"/>
    </sheetView>
  </sheetViews>
  <sheetFormatPr defaultColWidth="8.85454545454546" defaultRowHeight="14.5"/>
  <cols>
    <col min="1" max="1" width="7.37272727272727" style="15" customWidth="1"/>
    <col min="2" max="2" width="6.87272727272727" style="15" customWidth="1"/>
    <col min="3" max="3" width="33.8727272727273" style="16" customWidth="1"/>
    <col min="4" max="4" width="12.6272727272727" style="16" customWidth="1"/>
    <col min="5" max="5" width="28" style="16" customWidth="1"/>
    <col min="6" max="6" width="4.87272727272727" style="16" customWidth="1"/>
    <col min="7" max="7" width="14.2818181818182" style="16" customWidth="1"/>
    <col min="8" max="8" width="3.62727272727273" style="16" customWidth="1"/>
    <col min="9" max="9" width="9.87272727272727" style="17" customWidth="1"/>
    <col min="10" max="10" width="4.75454545454545" style="15" customWidth="1"/>
    <col min="11" max="11" width="10.7545454545455" style="18" customWidth="1"/>
    <col min="12" max="12" width="11.5" style="18" customWidth="1"/>
    <col min="13" max="13" width="11.3727272727273" style="18" customWidth="1"/>
    <col min="14" max="16384" width="8.85454545454546" style="14"/>
  </cols>
  <sheetData>
    <row r="1" s="14" customFormat="1" ht="54" customHeight="1" spans="1:13">
      <c r="A1" s="19" t="s">
        <v>341</v>
      </c>
      <c r="B1" s="19"/>
      <c r="C1" s="19"/>
      <c r="D1" s="19"/>
      <c r="E1" s="19"/>
      <c r="F1" s="19"/>
      <c r="G1" s="19"/>
      <c r="H1" s="19"/>
      <c r="I1" s="28"/>
      <c r="J1" s="19"/>
      <c r="K1" s="19"/>
      <c r="L1" s="19"/>
      <c r="M1" s="19"/>
    </row>
    <row r="2" s="14" customFormat="1" ht="18" customHeight="1" spans="1:13">
      <c r="A2" s="20" t="s">
        <v>1</v>
      </c>
      <c r="B2" s="21"/>
      <c r="C2" s="21"/>
      <c r="D2" s="21"/>
      <c r="E2" s="21"/>
      <c r="F2" s="21"/>
      <c r="G2" s="21"/>
      <c r="H2" s="21"/>
      <c r="I2" s="29"/>
      <c r="J2" s="21"/>
      <c r="K2" s="21"/>
      <c r="L2" s="21" t="s">
        <v>3</v>
      </c>
      <c r="M2" s="21"/>
    </row>
    <row r="3" s="14" customFormat="1" ht="30" customHeight="1" spans="1:13">
      <c r="A3" s="22" t="s">
        <v>4</v>
      </c>
      <c r="B3" s="23" t="s">
        <v>58</v>
      </c>
      <c r="C3" s="22" t="s">
        <v>59</v>
      </c>
      <c r="D3" s="22" t="s">
        <v>342</v>
      </c>
      <c r="E3" s="22" t="s">
        <v>343</v>
      </c>
      <c r="F3" s="23" t="s">
        <v>344</v>
      </c>
      <c r="G3" s="22" t="s">
        <v>345</v>
      </c>
      <c r="H3" s="23" t="s">
        <v>346</v>
      </c>
      <c r="I3" s="30" t="s">
        <v>347</v>
      </c>
      <c r="J3" s="22" t="s">
        <v>348</v>
      </c>
      <c r="K3" s="23" t="s">
        <v>349</v>
      </c>
      <c r="L3" s="22" t="s">
        <v>350</v>
      </c>
      <c r="M3" s="22"/>
    </row>
    <row r="4" s="14" customFormat="1" ht="18" customHeight="1" spans="1:13">
      <c r="A4" s="22"/>
      <c r="B4" s="23"/>
      <c r="C4" s="22"/>
      <c r="D4" s="22" t="s">
        <v>275</v>
      </c>
      <c r="E4" s="22"/>
      <c r="F4" s="23"/>
      <c r="G4" s="22"/>
      <c r="H4" s="23"/>
      <c r="I4" s="30"/>
      <c r="J4" s="22"/>
      <c r="K4" s="22" t="s">
        <v>60</v>
      </c>
      <c r="L4" s="23" t="s">
        <v>351</v>
      </c>
      <c r="M4" s="23" t="s">
        <v>352</v>
      </c>
    </row>
    <row r="5" s="14" customFormat="1" ht="18" customHeight="1" spans="1:13">
      <c r="A5" s="22"/>
      <c r="B5" s="23"/>
      <c r="C5" s="22"/>
      <c r="D5" s="22"/>
      <c r="E5" s="22"/>
      <c r="F5" s="23"/>
      <c r="G5" s="22"/>
      <c r="H5" s="23"/>
      <c r="I5" s="30"/>
      <c r="J5" s="22"/>
      <c r="K5" s="22"/>
      <c r="L5" s="23"/>
      <c r="M5" s="23"/>
    </row>
    <row r="6" s="14" customFormat="1" ht="16.5" customHeight="1" spans="1:13">
      <c r="A6" s="24">
        <v>1</v>
      </c>
      <c r="B6" s="24" t="s">
        <v>260</v>
      </c>
      <c r="C6" s="25" t="s">
        <v>353</v>
      </c>
      <c r="D6" s="24"/>
      <c r="E6" s="26"/>
      <c r="F6" s="26"/>
      <c r="G6" s="26"/>
      <c r="H6" s="26"/>
      <c r="I6" s="31"/>
      <c r="J6" s="24"/>
      <c r="K6" s="32">
        <v>435.215</v>
      </c>
      <c r="L6" s="32">
        <v>435.215</v>
      </c>
      <c r="M6" s="32">
        <v>2.875</v>
      </c>
    </row>
    <row r="7" s="14" customFormat="1" ht="16.5" customHeight="1" spans="1:13">
      <c r="A7" s="24">
        <v>2</v>
      </c>
      <c r="B7" s="24" t="s">
        <v>77</v>
      </c>
      <c r="C7" s="26" t="s">
        <v>78</v>
      </c>
      <c r="D7" s="24" t="s">
        <v>184</v>
      </c>
      <c r="E7" s="26" t="s">
        <v>354</v>
      </c>
      <c r="F7" s="26" t="s">
        <v>355</v>
      </c>
      <c r="G7" s="26" t="s">
        <v>356</v>
      </c>
      <c r="H7" s="26" t="s">
        <v>357</v>
      </c>
      <c r="I7" s="31">
        <v>0.025</v>
      </c>
      <c r="J7" s="24" t="s">
        <v>358</v>
      </c>
      <c r="K7" s="32">
        <v>0.625</v>
      </c>
      <c r="L7" s="32">
        <v>0.625</v>
      </c>
      <c r="M7" s="32">
        <v>0.625</v>
      </c>
    </row>
    <row r="8" s="14" customFormat="1" ht="16.5" customHeight="1" spans="1:13">
      <c r="A8" s="24">
        <v>3</v>
      </c>
      <c r="B8" s="24" t="s">
        <v>77</v>
      </c>
      <c r="C8" s="26" t="s">
        <v>78</v>
      </c>
      <c r="D8" s="24" t="s">
        <v>184</v>
      </c>
      <c r="E8" s="26" t="s">
        <v>359</v>
      </c>
      <c r="F8" s="26" t="s">
        <v>355</v>
      </c>
      <c r="G8" s="26" t="s">
        <v>360</v>
      </c>
      <c r="H8" s="26" t="s">
        <v>361</v>
      </c>
      <c r="I8" s="31">
        <v>0.2</v>
      </c>
      <c r="J8" s="24" t="s">
        <v>362</v>
      </c>
      <c r="K8" s="32">
        <v>0.2</v>
      </c>
      <c r="L8" s="32">
        <v>0.2</v>
      </c>
      <c r="M8" s="32">
        <v>0.2</v>
      </c>
    </row>
    <row r="9" s="14" customFormat="1" ht="16.5" customHeight="1" spans="1:13">
      <c r="A9" s="24">
        <v>4</v>
      </c>
      <c r="B9" s="24" t="s">
        <v>77</v>
      </c>
      <c r="C9" s="26" t="s">
        <v>78</v>
      </c>
      <c r="D9" s="24" t="s">
        <v>184</v>
      </c>
      <c r="E9" s="26" t="s">
        <v>363</v>
      </c>
      <c r="F9" s="26" t="s">
        <v>355</v>
      </c>
      <c r="G9" s="26"/>
      <c r="H9" s="26" t="s">
        <v>361</v>
      </c>
      <c r="I9" s="31">
        <v>0.5</v>
      </c>
      <c r="J9" s="24" t="s">
        <v>362</v>
      </c>
      <c r="K9" s="32">
        <v>0.5</v>
      </c>
      <c r="L9" s="32">
        <v>0.5</v>
      </c>
      <c r="M9" s="32">
        <v>0.5</v>
      </c>
    </row>
    <row r="10" s="14" customFormat="1" ht="16.5" customHeight="1" spans="1:13">
      <c r="A10" s="24">
        <v>5</v>
      </c>
      <c r="B10" s="24" t="s">
        <v>77</v>
      </c>
      <c r="C10" s="26" t="s">
        <v>78</v>
      </c>
      <c r="D10" s="24" t="s">
        <v>283</v>
      </c>
      <c r="E10" s="26" t="s">
        <v>364</v>
      </c>
      <c r="F10" s="26" t="s">
        <v>365</v>
      </c>
      <c r="G10" s="26" t="s">
        <v>366</v>
      </c>
      <c r="H10" s="26" t="s">
        <v>367</v>
      </c>
      <c r="I10" s="31">
        <v>200</v>
      </c>
      <c r="J10" s="24" t="s">
        <v>362</v>
      </c>
      <c r="K10" s="32">
        <v>200</v>
      </c>
      <c r="L10" s="32">
        <v>200</v>
      </c>
      <c r="M10" s="32">
        <v>0</v>
      </c>
    </row>
    <row r="11" s="14" customFormat="1" ht="16.5" customHeight="1" spans="1:13">
      <c r="A11" s="24">
        <v>6</v>
      </c>
      <c r="B11" s="24" t="s">
        <v>82</v>
      </c>
      <c r="C11" s="26" t="s">
        <v>83</v>
      </c>
      <c r="D11" s="24" t="s">
        <v>184</v>
      </c>
      <c r="E11" s="26" t="s">
        <v>368</v>
      </c>
      <c r="F11" s="26" t="s">
        <v>369</v>
      </c>
      <c r="G11" s="26" t="s">
        <v>370</v>
      </c>
      <c r="H11" s="26" t="s">
        <v>371</v>
      </c>
      <c r="I11" s="31">
        <v>0.001</v>
      </c>
      <c r="J11" s="24" t="s">
        <v>372</v>
      </c>
      <c r="K11" s="32">
        <v>0.25</v>
      </c>
      <c r="L11" s="32">
        <v>0.25</v>
      </c>
      <c r="M11" s="32">
        <v>0.25</v>
      </c>
    </row>
    <row r="12" s="14" customFormat="1" ht="16.5" customHeight="1" spans="1:13">
      <c r="A12" s="24">
        <v>7</v>
      </c>
      <c r="B12" s="24" t="s">
        <v>82</v>
      </c>
      <c r="C12" s="26" t="s">
        <v>83</v>
      </c>
      <c r="D12" s="24" t="s">
        <v>184</v>
      </c>
      <c r="E12" s="26" t="s">
        <v>354</v>
      </c>
      <c r="F12" s="26" t="s">
        <v>355</v>
      </c>
      <c r="G12" s="26" t="s">
        <v>373</v>
      </c>
      <c r="H12" s="26" t="s">
        <v>357</v>
      </c>
      <c r="I12" s="31">
        <v>0.02</v>
      </c>
      <c r="J12" s="24" t="s">
        <v>358</v>
      </c>
      <c r="K12" s="32">
        <v>0.5</v>
      </c>
      <c r="L12" s="32">
        <v>0.5</v>
      </c>
      <c r="M12" s="32">
        <v>0.5</v>
      </c>
    </row>
    <row r="13" s="14" customFormat="1" ht="16.5" customHeight="1" spans="1:13">
      <c r="A13" s="24">
        <v>8</v>
      </c>
      <c r="B13" s="24" t="s">
        <v>82</v>
      </c>
      <c r="C13" s="26" t="s">
        <v>83</v>
      </c>
      <c r="D13" s="24" t="s">
        <v>184</v>
      </c>
      <c r="E13" s="26" t="s">
        <v>374</v>
      </c>
      <c r="F13" s="26" t="s">
        <v>369</v>
      </c>
      <c r="G13" s="26" t="s">
        <v>375</v>
      </c>
      <c r="H13" s="26" t="s">
        <v>376</v>
      </c>
      <c r="I13" s="31">
        <v>0.5</v>
      </c>
      <c r="J13" s="24" t="s">
        <v>377</v>
      </c>
      <c r="K13" s="32">
        <v>5</v>
      </c>
      <c r="L13" s="32">
        <v>5</v>
      </c>
      <c r="M13" s="32">
        <v>0</v>
      </c>
    </row>
    <row r="14" s="14" customFormat="1" ht="16.5" customHeight="1" spans="1:13">
      <c r="A14" s="24">
        <v>9</v>
      </c>
      <c r="B14" s="24" t="s">
        <v>82</v>
      </c>
      <c r="C14" s="26" t="s">
        <v>83</v>
      </c>
      <c r="D14" s="24" t="s">
        <v>184</v>
      </c>
      <c r="E14" s="27" t="s">
        <v>378</v>
      </c>
      <c r="F14" s="26" t="s">
        <v>369</v>
      </c>
      <c r="G14" s="26" t="s">
        <v>379</v>
      </c>
      <c r="H14" s="26" t="s">
        <v>376</v>
      </c>
      <c r="I14" s="31">
        <v>0.05</v>
      </c>
      <c r="J14" s="24" t="s">
        <v>380</v>
      </c>
      <c r="K14" s="32">
        <v>2</v>
      </c>
      <c r="L14" s="32">
        <v>2</v>
      </c>
      <c r="M14" s="32">
        <v>0</v>
      </c>
    </row>
    <row r="15" s="14" customFormat="1" ht="16.5" customHeight="1" spans="1:13">
      <c r="A15" s="24">
        <v>10</v>
      </c>
      <c r="B15" s="24" t="s">
        <v>82</v>
      </c>
      <c r="C15" s="26" t="s">
        <v>83</v>
      </c>
      <c r="D15" s="24" t="s">
        <v>184</v>
      </c>
      <c r="E15" s="26" t="s">
        <v>381</v>
      </c>
      <c r="F15" s="26" t="s">
        <v>369</v>
      </c>
      <c r="G15" s="26" t="s">
        <v>382</v>
      </c>
      <c r="H15" s="26" t="s">
        <v>376</v>
      </c>
      <c r="I15" s="31">
        <v>0.5</v>
      </c>
      <c r="J15" s="24" t="s">
        <v>383</v>
      </c>
      <c r="K15" s="32">
        <v>1.5</v>
      </c>
      <c r="L15" s="32">
        <v>1.5</v>
      </c>
      <c r="M15" s="32">
        <v>0</v>
      </c>
    </row>
    <row r="16" s="14" customFormat="1" ht="16.5" customHeight="1" spans="1:13">
      <c r="A16" s="24">
        <v>11</v>
      </c>
      <c r="B16" s="24" t="s">
        <v>82</v>
      </c>
      <c r="C16" s="26" t="s">
        <v>83</v>
      </c>
      <c r="D16" s="24" t="s">
        <v>184</v>
      </c>
      <c r="E16" s="26" t="s">
        <v>384</v>
      </c>
      <c r="F16" s="26" t="s">
        <v>369</v>
      </c>
      <c r="G16" s="26" t="s">
        <v>385</v>
      </c>
      <c r="H16" s="26" t="s">
        <v>376</v>
      </c>
      <c r="I16" s="31">
        <v>0.5</v>
      </c>
      <c r="J16" s="24" t="s">
        <v>362</v>
      </c>
      <c r="K16" s="32">
        <v>0.5</v>
      </c>
      <c r="L16" s="32">
        <v>0.5</v>
      </c>
      <c r="M16" s="32">
        <v>0</v>
      </c>
    </row>
    <row r="17" s="14" customFormat="1" ht="16.5" customHeight="1" spans="1:13">
      <c r="A17" s="24">
        <v>12</v>
      </c>
      <c r="B17" s="24" t="s">
        <v>82</v>
      </c>
      <c r="C17" s="26" t="s">
        <v>83</v>
      </c>
      <c r="D17" s="24" t="s">
        <v>184</v>
      </c>
      <c r="E17" s="26" t="s">
        <v>386</v>
      </c>
      <c r="F17" s="26" t="s">
        <v>355</v>
      </c>
      <c r="G17" s="26" t="s">
        <v>387</v>
      </c>
      <c r="H17" s="26" t="s">
        <v>388</v>
      </c>
      <c r="I17" s="31">
        <v>0.3</v>
      </c>
      <c r="J17" s="24" t="s">
        <v>362</v>
      </c>
      <c r="K17" s="32">
        <v>0.3</v>
      </c>
      <c r="L17" s="32">
        <v>0.3</v>
      </c>
      <c r="M17" s="32">
        <v>0.3</v>
      </c>
    </row>
    <row r="18" s="14" customFormat="1" ht="16.5" customHeight="1" spans="1:13">
      <c r="A18" s="24">
        <v>13</v>
      </c>
      <c r="B18" s="24" t="s">
        <v>82</v>
      </c>
      <c r="C18" s="26" t="s">
        <v>83</v>
      </c>
      <c r="D18" s="24" t="s">
        <v>184</v>
      </c>
      <c r="E18" s="26" t="s">
        <v>389</v>
      </c>
      <c r="F18" s="26" t="s">
        <v>355</v>
      </c>
      <c r="G18" s="26" t="s">
        <v>390</v>
      </c>
      <c r="H18" s="26" t="s">
        <v>361</v>
      </c>
      <c r="I18" s="31">
        <v>0.76</v>
      </c>
      <c r="J18" s="24" t="s">
        <v>362</v>
      </c>
      <c r="K18" s="32">
        <v>0.76</v>
      </c>
      <c r="L18" s="32">
        <v>0.76</v>
      </c>
      <c r="M18" s="32">
        <v>0</v>
      </c>
    </row>
    <row r="19" s="14" customFormat="1" ht="16.5" customHeight="1" spans="1:13">
      <c r="A19" s="24">
        <v>14</v>
      </c>
      <c r="B19" s="24" t="s">
        <v>82</v>
      </c>
      <c r="C19" s="26" t="s">
        <v>83</v>
      </c>
      <c r="D19" s="24" t="s">
        <v>288</v>
      </c>
      <c r="E19" s="26" t="s">
        <v>374</v>
      </c>
      <c r="F19" s="26" t="s">
        <v>369</v>
      </c>
      <c r="G19" s="26" t="s">
        <v>237</v>
      </c>
      <c r="H19" s="26" t="s">
        <v>376</v>
      </c>
      <c r="I19" s="31">
        <v>2.58</v>
      </c>
      <c r="J19" s="24" t="s">
        <v>362</v>
      </c>
      <c r="K19" s="32">
        <v>2.58</v>
      </c>
      <c r="L19" s="32">
        <v>2.58</v>
      </c>
      <c r="M19" s="32">
        <v>0</v>
      </c>
    </row>
    <row r="20" s="14" customFormat="1" ht="16.5" customHeight="1" spans="1:13">
      <c r="A20" s="24">
        <v>15</v>
      </c>
      <c r="B20" s="24" t="s">
        <v>82</v>
      </c>
      <c r="C20" s="26" t="s">
        <v>83</v>
      </c>
      <c r="D20" s="24" t="s">
        <v>283</v>
      </c>
      <c r="E20" s="26" t="s">
        <v>364</v>
      </c>
      <c r="F20" s="26" t="s">
        <v>365</v>
      </c>
      <c r="G20" s="26" t="s">
        <v>366</v>
      </c>
      <c r="H20" s="26" t="s">
        <v>367</v>
      </c>
      <c r="I20" s="31">
        <v>220</v>
      </c>
      <c r="J20" s="24" t="s">
        <v>362</v>
      </c>
      <c r="K20" s="32">
        <v>220</v>
      </c>
      <c r="L20" s="32">
        <v>220</v>
      </c>
      <c r="M20" s="32">
        <v>0</v>
      </c>
    </row>
    <row r="21" s="14" customFormat="1" ht="16.5" customHeight="1" spans="1:13">
      <c r="A21" s="24">
        <v>16</v>
      </c>
      <c r="B21" s="24" t="s">
        <v>87</v>
      </c>
      <c r="C21" s="26" t="s">
        <v>88</v>
      </c>
      <c r="D21" s="24" t="s">
        <v>184</v>
      </c>
      <c r="E21" s="26" t="s">
        <v>363</v>
      </c>
      <c r="F21" s="26" t="s">
        <v>355</v>
      </c>
      <c r="G21" s="26"/>
      <c r="H21" s="26" t="s">
        <v>361</v>
      </c>
      <c r="I21" s="31">
        <v>0.5</v>
      </c>
      <c r="J21" s="24" t="s">
        <v>362</v>
      </c>
      <c r="K21" s="32">
        <v>0.5</v>
      </c>
      <c r="L21" s="32">
        <v>0.5</v>
      </c>
      <c r="M21" s="32">
        <v>0.5</v>
      </c>
    </row>
  </sheetData>
  <mergeCells count="17">
    <mergeCell ref="A1:M1"/>
    <mergeCell ref="A2:K2"/>
    <mergeCell ref="L2:M2"/>
    <mergeCell ref="L3:M3"/>
    <mergeCell ref="A3:A5"/>
    <mergeCell ref="B3:B5"/>
    <mergeCell ref="C3:C5"/>
    <mergeCell ref="D4:D5"/>
    <mergeCell ref="E3:E5"/>
    <mergeCell ref="F3:F5"/>
    <mergeCell ref="G3:G5"/>
    <mergeCell ref="H3:H5"/>
    <mergeCell ref="I3:I5"/>
    <mergeCell ref="J3:J5"/>
    <mergeCell ref="K4:K5"/>
    <mergeCell ref="L4:L5"/>
    <mergeCell ref="M4:M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workbookViewId="0">
      <selection activeCell="D8" sqref="D8"/>
    </sheetView>
  </sheetViews>
  <sheetFormatPr defaultColWidth="9.13636363636364" defaultRowHeight="14"/>
  <cols>
    <col min="1" max="1" width="70.7090909090909" style="1" customWidth="1"/>
    <col min="2" max="2" width="15.5727272727273" style="2" customWidth="1"/>
    <col min="3" max="3" width="9.76363636363636" style="1"/>
    <col min="4" max="16380" width="9.13636363636364" style="1"/>
    <col min="16381" max="16384" width="9.13636363636364" style="3"/>
  </cols>
  <sheetData>
    <row r="1" s="1" customFormat="1" spans="1:16384">
      <c r="A1" s="4" t="s">
        <v>391</v>
      </c>
      <c r="B1" s="2"/>
      <c r="XFA1" s="3"/>
      <c r="XFB1" s="3"/>
      <c r="XFC1" s="3"/>
      <c r="XFD1" s="3"/>
    </row>
    <row r="2" s="1" customFormat="1" ht="29" spans="1:2">
      <c r="A2" s="5" t="s">
        <v>392</v>
      </c>
      <c r="B2" s="5"/>
    </row>
    <row r="3" s="1" customFormat="1" spans="1:3">
      <c r="A3" s="6"/>
      <c r="B3" s="7" t="s">
        <v>3</v>
      </c>
      <c r="C3" s="7"/>
    </row>
    <row r="4" s="1" customFormat="1" ht="29.25" customHeight="1" spans="1:2">
      <c r="A4" s="8" t="s">
        <v>393</v>
      </c>
      <c r="B4" s="8" t="s">
        <v>394</v>
      </c>
    </row>
    <row r="5" s="1" customFormat="1" ht="29.25" customHeight="1" spans="1:2">
      <c r="A5" s="9" t="s">
        <v>395</v>
      </c>
      <c r="B5" s="10">
        <f>B6+B7+B10</f>
        <v>0.332593619972261</v>
      </c>
    </row>
    <row r="6" s="1" customFormat="1" ht="29.25" customHeight="1" spans="1:2">
      <c r="A6" s="11" t="s">
        <v>396</v>
      </c>
      <c r="B6" s="12"/>
    </row>
    <row r="7" s="1" customFormat="1" ht="29.25" customHeight="1" spans="1:2">
      <c r="A7" s="11" t="s">
        <v>397</v>
      </c>
      <c r="B7" s="12">
        <f>B8+B9</f>
        <v>0</v>
      </c>
    </row>
    <row r="8" s="1" customFormat="1" ht="29.25" customHeight="1" spans="1:2">
      <c r="A8" s="11" t="s">
        <v>398</v>
      </c>
      <c r="B8" s="12"/>
    </row>
    <row r="9" s="1" customFormat="1" ht="29.25" customHeight="1" spans="1:2">
      <c r="A9" s="11" t="s">
        <v>399</v>
      </c>
      <c r="B9" s="12"/>
    </row>
    <row r="10" s="1" customFormat="1" ht="29.25" customHeight="1" spans="1:2">
      <c r="A10" s="11" t="s">
        <v>400</v>
      </c>
      <c r="B10" s="12">
        <v>0.332593619972261</v>
      </c>
    </row>
    <row r="11" s="1" customFormat="1" ht="12.5" spans="2:2">
      <c r="B11" s="2"/>
    </row>
    <row r="12" s="1" customFormat="1" ht="13" spans="2:2">
      <c r="B12" s="13"/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附件1收支预算总表</vt:lpstr>
      <vt:lpstr>附件2收入总表</vt:lpstr>
      <vt:lpstr>附件3支出总表</vt:lpstr>
      <vt:lpstr>附件4基本支出表</vt:lpstr>
      <vt:lpstr>附件5项目支出明细表</vt:lpstr>
      <vt:lpstr>附件6绩效表</vt:lpstr>
      <vt:lpstr>附件7政府采购表</vt:lpstr>
      <vt:lpstr>附件8三公经费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208</cp:lastModifiedBy>
  <dcterms:created xsi:type="dcterms:W3CDTF">2023-03-02T03:06:00Z</dcterms:created>
  <dcterms:modified xsi:type="dcterms:W3CDTF">2023-03-06T18:32:04Z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13F58B72D5D4420B968AE1EA9C13A87C</vt:lpwstr>
  </property>
  <property fmtid="{D5CDD505-2E9C-101B-9397-08002B2CF9AE}" pid="3" name="KSOProductBuildVer">
    <vt:lpwstr>2052-11.1.0.13703</vt:lpwstr>
  </property>
</Properties>
</file>